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ss_sl\"/>
    </mc:Choice>
  </mc:AlternateContent>
  <xr:revisionPtr revIDLastSave="0" documentId="13_ncr:1_{ADE91EC8-431B-4FD9-B249-28D0B4B61CAE}" xr6:coauthVersionLast="47" xr6:coauthVersionMax="47" xr10:uidLastSave="{00000000-0000-0000-0000-000000000000}"/>
  <bookViews>
    <workbookView xWindow="-120" yWindow="-120" windowWidth="19440" windowHeight="15000" xr2:uid="{D7A3CF9E-826F-4318-BE36-CDDA493EECF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0" i="1" l="1"/>
  <c r="I100" i="1"/>
  <c r="G100" i="1"/>
  <c r="K99" i="1"/>
  <c r="I99" i="1"/>
  <c r="G99" i="1"/>
  <c r="K98" i="1"/>
  <c r="I98" i="1"/>
  <c r="G98" i="1"/>
  <c r="K97" i="1"/>
  <c r="I97" i="1"/>
  <c r="G97" i="1"/>
  <c r="K96" i="1"/>
  <c r="I96" i="1"/>
  <c r="G96" i="1"/>
  <c r="K95" i="1"/>
  <c r="I95" i="1"/>
  <c r="G95" i="1"/>
  <c r="K94" i="1"/>
  <c r="I94" i="1"/>
  <c r="G94" i="1"/>
  <c r="K93" i="1"/>
  <c r="I93" i="1"/>
  <c r="G93" i="1"/>
  <c r="K92" i="1"/>
  <c r="I92" i="1"/>
  <c r="G92" i="1"/>
  <c r="K91" i="1"/>
  <c r="I91" i="1"/>
  <c r="G91" i="1"/>
  <c r="K90" i="1"/>
  <c r="I90" i="1"/>
  <c r="G90" i="1"/>
  <c r="K89" i="1"/>
  <c r="I89" i="1"/>
  <c r="G89" i="1"/>
  <c r="K88" i="1"/>
  <c r="I88" i="1"/>
  <c r="G88" i="1"/>
  <c r="K87" i="1"/>
  <c r="I87" i="1"/>
  <c r="G87" i="1"/>
  <c r="K86" i="1"/>
  <c r="I86" i="1"/>
  <c r="G86" i="1"/>
  <c r="K85" i="1"/>
  <c r="I85" i="1"/>
  <c r="G85" i="1"/>
  <c r="K84" i="1"/>
  <c r="I84" i="1"/>
  <c r="G84" i="1"/>
  <c r="K83" i="1"/>
  <c r="I83" i="1"/>
  <c r="G83" i="1"/>
  <c r="K82" i="1"/>
  <c r="I82" i="1"/>
  <c r="G82" i="1"/>
  <c r="K81" i="1"/>
  <c r="I81" i="1"/>
  <c r="G81" i="1"/>
  <c r="K80" i="1"/>
  <c r="I80" i="1"/>
  <c r="G80" i="1"/>
  <c r="K79" i="1"/>
  <c r="I79" i="1"/>
  <c r="G79" i="1"/>
  <c r="K78" i="1"/>
  <c r="I78" i="1"/>
  <c r="G78" i="1"/>
  <c r="K77" i="1"/>
  <c r="I77" i="1"/>
  <c r="G77" i="1"/>
  <c r="K76" i="1"/>
  <c r="I76" i="1"/>
  <c r="G76" i="1"/>
  <c r="K75" i="1"/>
  <c r="I75" i="1"/>
  <c r="G75" i="1"/>
  <c r="K74" i="1"/>
  <c r="I74" i="1"/>
  <c r="G74" i="1"/>
  <c r="K73" i="1"/>
  <c r="I73" i="1"/>
  <c r="G73" i="1"/>
  <c r="K72" i="1"/>
  <c r="I72" i="1"/>
  <c r="G72" i="1"/>
  <c r="K71" i="1"/>
  <c r="I71" i="1"/>
  <c r="G71" i="1"/>
  <c r="K70" i="1"/>
  <c r="I70" i="1"/>
  <c r="G70" i="1"/>
  <c r="K69" i="1"/>
  <c r="I69" i="1"/>
  <c r="G69" i="1"/>
  <c r="K68" i="1"/>
  <c r="I68" i="1"/>
  <c r="G68" i="1"/>
  <c r="K67" i="1"/>
  <c r="I67" i="1"/>
  <c r="G67" i="1"/>
  <c r="K66" i="1"/>
  <c r="I66" i="1"/>
  <c r="G66" i="1"/>
  <c r="K65" i="1"/>
  <c r="I65" i="1"/>
  <c r="G65" i="1"/>
  <c r="K64" i="1"/>
  <c r="I64" i="1"/>
  <c r="G64" i="1"/>
  <c r="K63" i="1"/>
  <c r="I63" i="1"/>
  <c r="G63" i="1"/>
  <c r="K62" i="1"/>
  <c r="I62" i="1"/>
  <c r="G62" i="1"/>
  <c r="K61" i="1"/>
  <c r="I61" i="1"/>
  <c r="G61" i="1"/>
  <c r="K60" i="1"/>
  <c r="I60" i="1"/>
  <c r="G60" i="1"/>
  <c r="K59" i="1"/>
  <c r="I59" i="1"/>
  <c r="G59" i="1"/>
  <c r="K58" i="1"/>
  <c r="I58" i="1"/>
  <c r="G58" i="1"/>
  <c r="K57" i="1"/>
  <c r="I57" i="1"/>
  <c r="G57" i="1"/>
  <c r="K56" i="1"/>
  <c r="I56" i="1"/>
  <c r="G56" i="1"/>
  <c r="K55" i="1"/>
  <c r="I55" i="1"/>
  <c r="G55" i="1"/>
  <c r="K54" i="1"/>
  <c r="I54" i="1"/>
  <c r="G54" i="1"/>
  <c r="K53" i="1"/>
  <c r="I53" i="1"/>
  <c r="G53" i="1"/>
  <c r="K52" i="1"/>
  <c r="I52" i="1"/>
  <c r="G52" i="1"/>
  <c r="K51" i="1"/>
  <c r="I51" i="1"/>
  <c r="G51" i="1"/>
  <c r="K50" i="1"/>
  <c r="I50" i="1"/>
  <c r="G50" i="1"/>
  <c r="K49" i="1"/>
  <c r="I49" i="1"/>
  <c r="G49" i="1"/>
  <c r="K48" i="1"/>
  <c r="I48" i="1"/>
  <c r="G48" i="1"/>
  <c r="K47" i="1"/>
  <c r="I47" i="1"/>
  <c r="G47" i="1"/>
  <c r="K46" i="1"/>
  <c r="I46" i="1"/>
  <c r="G46" i="1"/>
  <c r="K45" i="1"/>
  <c r="I45" i="1"/>
  <c r="G45" i="1"/>
  <c r="K44" i="1"/>
  <c r="I44" i="1"/>
  <c r="G44" i="1"/>
  <c r="K43" i="1"/>
  <c r="I43" i="1"/>
  <c r="G43" i="1"/>
  <c r="K42" i="1"/>
  <c r="I42" i="1"/>
  <c r="G42" i="1"/>
  <c r="K41" i="1"/>
  <c r="I41" i="1"/>
  <c r="G41" i="1"/>
  <c r="K40" i="1"/>
  <c r="I40" i="1"/>
  <c r="G40" i="1"/>
  <c r="K39" i="1"/>
  <c r="I39" i="1"/>
  <c r="G39" i="1"/>
  <c r="K38" i="1"/>
  <c r="I38" i="1"/>
  <c r="G38" i="1"/>
  <c r="K37" i="1"/>
  <c r="I37" i="1"/>
  <c r="G37" i="1"/>
  <c r="K36" i="1"/>
  <c r="I36" i="1"/>
  <c r="G36" i="1"/>
  <c r="K35" i="1"/>
  <c r="I35" i="1"/>
  <c r="G35" i="1"/>
  <c r="K34" i="1"/>
  <c r="I34" i="1"/>
  <c r="G34" i="1"/>
  <c r="K33" i="1"/>
  <c r="I33" i="1"/>
  <c r="G33" i="1"/>
  <c r="K32" i="1"/>
  <c r="I32" i="1"/>
  <c r="G32" i="1"/>
  <c r="K31" i="1"/>
  <c r="I31" i="1"/>
  <c r="G31" i="1"/>
  <c r="K30" i="1"/>
  <c r="I30" i="1"/>
  <c r="G30" i="1"/>
  <c r="K29" i="1"/>
  <c r="I29" i="1"/>
  <c r="G29" i="1"/>
  <c r="K28" i="1"/>
  <c r="I28" i="1"/>
  <c r="G28" i="1"/>
  <c r="K27" i="1"/>
  <c r="I27" i="1"/>
  <c r="G27" i="1"/>
  <c r="K26" i="1"/>
  <c r="I26" i="1"/>
  <c r="G26" i="1"/>
  <c r="K25" i="1"/>
  <c r="I25" i="1"/>
  <c r="G25" i="1"/>
  <c r="K24" i="1"/>
  <c r="I24" i="1"/>
  <c r="G24" i="1"/>
  <c r="K23" i="1"/>
  <c r="I23" i="1"/>
  <c r="G23" i="1"/>
  <c r="K22" i="1"/>
  <c r="I22" i="1"/>
  <c r="G22" i="1"/>
  <c r="K21" i="1"/>
  <c r="I21" i="1"/>
  <c r="G21" i="1"/>
  <c r="K20" i="1"/>
  <c r="I20" i="1"/>
  <c r="G20" i="1"/>
  <c r="K19" i="1"/>
  <c r="I19" i="1"/>
  <c r="G19" i="1"/>
  <c r="K18" i="1"/>
  <c r="I18" i="1"/>
  <c r="G18" i="1"/>
  <c r="K17" i="1"/>
  <c r="I17" i="1"/>
  <c r="G17" i="1"/>
  <c r="K16" i="1"/>
  <c r="I16" i="1"/>
  <c r="G16" i="1"/>
  <c r="K15" i="1"/>
  <c r="I15" i="1"/>
  <c r="G15" i="1"/>
  <c r="K14" i="1"/>
  <c r="I14" i="1"/>
  <c r="G14" i="1"/>
  <c r="K13" i="1"/>
  <c r="I13" i="1"/>
  <c r="G13" i="1"/>
  <c r="K12" i="1"/>
  <c r="I12" i="1"/>
  <c r="G12" i="1"/>
  <c r="K11" i="1"/>
  <c r="I11" i="1"/>
  <c r="G11" i="1"/>
  <c r="K10" i="1"/>
  <c r="I10" i="1"/>
  <c r="G10" i="1"/>
  <c r="K9" i="1"/>
  <c r="I9" i="1"/>
  <c r="G9" i="1"/>
  <c r="K8" i="1"/>
  <c r="I8" i="1"/>
  <c r="G8" i="1"/>
  <c r="K7" i="1"/>
  <c r="I7" i="1"/>
  <c r="G7" i="1"/>
  <c r="K6" i="1"/>
  <c r="I6" i="1"/>
  <c r="G6" i="1"/>
  <c r="K5" i="1"/>
  <c r="I5" i="1"/>
  <c r="G5" i="1"/>
  <c r="K4" i="1"/>
  <c r="I4" i="1"/>
  <c r="G4" i="1"/>
  <c r="K3" i="1"/>
  <c r="I3" i="1"/>
  <c r="G3" i="1"/>
  <c r="K2" i="1"/>
  <c r="I2" i="1"/>
  <c r="G2" i="1"/>
</calcChain>
</file>

<file path=xl/sharedStrings.xml><?xml version="1.0" encoding="utf-8"?>
<sst xmlns="http://schemas.openxmlformats.org/spreadsheetml/2006/main" count="530" uniqueCount="152">
  <si>
    <t>sample number</t>
  </si>
  <si>
    <t>sample indentifier</t>
  </si>
  <si>
    <t>category</t>
  </si>
  <si>
    <t>organ/tissue</t>
  </si>
  <si>
    <t>AMC, cfu/g</t>
  </si>
  <si>
    <t xml:space="preserve">AMC, log cfu/g </t>
  </si>
  <si>
    <t>EB, cfu/g</t>
  </si>
  <si>
    <t>EB, log cfu/g</t>
  </si>
  <si>
    <t>Pseudomonas, cfu/g</t>
  </si>
  <si>
    <t>Pseudomonas, log cfu/g</t>
  </si>
  <si>
    <t>coagulasenegative Staphylococci, cfu/g</t>
  </si>
  <si>
    <r>
      <rPr>
        <i/>
        <sz val="11"/>
        <color theme="1"/>
        <rFont val="Calibri"/>
        <family val="2"/>
        <scheme val="minor"/>
      </rPr>
      <t>Listeria monocytogenes</t>
    </r>
    <r>
      <rPr>
        <sz val="11"/>
        <color theme="1"/>
        <rFont val="Calibri"/>
        <family val="2"/>
        <scheme val="minor"/>
      </rPr>
      <t xml:space="preserve"> in 25g</t>
    </r>
  </si>
  <si>
    <r>
      <t xml:space="preserve">other </t>
    </r>
    <r>
      <rPr>
        <i/>
        <sz val="11"/>
        <color theme="1"/>
        <rFont val="Calibri"/>
        <family val="2"/>
        <scheme val="minor"/>
      </rPr>
      <t>Listeria</t>
    </r>
    <r>
      <rPr>
        <sz val="11"/>
        <color theme="1"/>
        <rFont val="Calibri"/>
        <family val="2"/>
        <scheme val="minor"/>
      </rPr>
      <t xml:space="preserve"> species in 25g</t>
    </r>
  </si>
  <si>
    <r>
      <rPr>
        <i/>
        <sz val="11"/>
        <color theme="1"/>
        <rFont val="Calibri"/>
        <family val="2"/>
        <scheme val="minor"/>
      </rPr>
      <t>Salmonella</t>
    </r>
    <r>
      <rPr>
        <sz val="11"/>
        <color theme="1"/>
        <rFont val="Calibri"/>
        <family val="2"/>
        <scheme val="minor"/>
      </rPr>
      <t xml:space="preserve"> in 25g</t>
    </r>
  </si>
  <si>
    <t>TVBN, mg/100g</t>
  </si>
  <si>
    <t>Putrescine, mg/kg</t>
  </si>
  <si>
    <t>Cadaverine, mg/kg</t>
  </si>
  <si>
    <t>Histamine, mg/kg</t>
  </si>
  <si>
    <t>Tyramine, mg/kg</t>
  </si>
  <si>
    <t>Spermidine, mg/kg</t>
  </si>
  <si>
    <t>Spermine, mg/kg</t>
  </si>
  <si>
    <t>L1</t>
  </si>
  <si>
    <t>Pansen / rumen</t>
  </si>
  <si>
    <t>neg</t>
  </si>
  <si>
    <t>L8</t>
  </si>
  <si>
    <t>pos</t>
  </si>
  <si>
    <t>L9</t>
  </si>
  <si>
    <t>Blättermagen / omasum</t>
  </si>
  <si>
    <t>H1</t>
  </si>
  <si>
    <t>H2</t>
  </si>
  <si>
    <t>H3</t>
  </si>
  <si>
    <t>H12</t>
  </si>
  <si>
    <t>N3</t>
  </si>
  <si>
    <t>P1</t>
  </si>
  <si>
    <t>P8</t>
  </si>
  <si>
    <t>F1</t>
  </si>
  <si>
    <t>F5</t>
  </si>
  <si>
    <t>E1</t>
  </si>
  <si>
    <t>E2</t>
  </si>
  <si>
    <t>O3</t>
  </si>
  <si>
    <t>C1</t>
  </si>
  <si>
    <t>S7</t>
  </si>
  <si>
    <t>B3</t>
  </si>
  <si>
    <t>D9</t>
  </si>
  <si>
    <t>L15</t>
  </si>
  <si>
    <t>L2</t>
  </si>
  <si>
    <t>Kehlkopf-Schlund / larynx, esophagus</t>
  </si>
  <si>
    <t>N2</t>
  </si>
  <si>
    <t>F6</t>
  </si>
  <si>
    <t>E3</t>
  </si>
  <si>
    <t>E4</t>
  </si>
  <si>
    <t>E5</t>
  </si>
  <si>
    <t>N9</t>
  </si>
  <si>
    <t>Schlund / esophagus</t>
  </si>
  <si>
    <t>L3</t>
  </si>
  <si>
    <t>Euter / udder</t>
  </si>
  <si>
    <t>N1</t>
  </si>
  <si>
    <t>O7</t>
  </si>
  <si>
    <t>S3</t>
  </si>
  <si>
    <t>N7</t>
  </si>
  <si>
    <t>N8</t>
  </si>
  <si>
    <t>L12</t>
  </si>
  <si>
    <t>L4</t>
  </si>
  <si>
    <t>Lunge / lung</t>
  </si>
  <si>
    <t>L5</t>
  </si>
  <si>
    <t>Herz / heart</t>
  </si>
  <si>
    <t>L10</t>
  </si>
  <si>
    <t>Zunge / tongue</t>
  </si>
  <si>
    <t>L11</t>
  </si>
  <si>
    <t>H4</t>
  </si>
  <si>
    <t>H5</t>
  </si>
  <si>
    <t>Leber / liver</t>
  </si>
  <si>
    <t>H6</t>
  </si>
  <si>
    <t>H7</t>
  </si>
  <si>
    <t>Milz / spleen</t>
  </si>
  <si>
    <t>H8</t>
  </si>
  <si>
    <t>Niere / kidney</t>
  </si>
  <si>
    <t>H11</t>
  </si>
  <si>
    <t>N6</t>
  </si>
  <si>
    <t>P2</t>
  </si>
  <si>
    <t>P3</t>
  </si>
  <si>
    <t>P4</t>
  </si>
  <si>
    <t>P5</t>
  </si>
  <si>
    <t>P6</t>
  </si>
  <si>
    <t>P9</t>
  </si>
  <si>
    <t>E6</t>
  </si>
  <si>
    <t>E7</t>
  </si>
  <si>
    <t>Leber /liver</t>
  </si>
  <si>
    <t>E8</t>
  </si>
  <si>
    <t>Nieren / kidney</t>
  </si>
  <si>
    <t>O2</t>
  </si>
  <si>
    <t>O4</t>
  </si>
  <si>
    <t>O5</t>
  </si>
  <si>
    <t>O6</t>
  </si>
  <si>
    <t>O9</t>
  </si>
  <si>
    <t>O12</t>
  </si>
  <si>
    <t>C2</t>
  </si>
  <si>
    <t>Lefzen / mucosa from mouth</t>
  </si>
  <si>
    <t>S1</t>
  </si>
  <si>
    <t>S2</t>
  </si>
  <si>
    <t>S5</t>
  </si>
  <si>
    <t>B1</t>
  </si>
  <si>
    <t>B2</t>
  </si>
  <si>
    <t>B4</t>
  </si>
  <si>
    <t>D1</t>
  </si>
  <si>
    <t>D2</t>
  </si>
  <si>
    <t>D3</t>
  </si>
  <si>
    <t>D4</t>
  </si>
  <si>
    <t>D5</t>
  </si>
  <si>
    <t>D6</t>
  </si>
  <si>
    <t>L13</t>
  </si>
  <si>
    <t>L14</t>
  </si>
  <si>
    <t>L16</t>
  </si>
  <si>
    <t>L6</t>
  </si>
  <si>
    <t>Wild / wild game muscle tissue</t>
  </si>
  <si>
    <t>L7</t>
  </si>
  <si>
    <t>H9</t>
  </si>
  <si>
    <t>H10</t>
  </si>
  <si>
    <t>H13</t>
  </si>
  <si>
    <t>H14</t>
  </si>
  <si>
    <t>N4</t>
  </si>
  <si>
    <t>F2</t>
  </si>
  <si>
    <t>F3</t>
  </si>
  <si>
    <t>K1</t>
  </si>
  <si>
    <t>O10</t>
  </si>
  <si>
    <t>O11</t>
  </si>
  <si>
    <t>S6</t>
  </si>
  <si>
    <t>N5</t>
  </si>
  <si>
    <t xml:space="preserve">bovine offal mix </t>
  </si>
  <si>
    <t>P7</t>
  </si>
  <si>
    <t>F4</t>
  </si>
  <si>
    <t>O1</t>
  </si>
  <si>
    <t>O8</t>
  </si>
  <si>
    <t>C3</t>
  </si>
  <si>
    <t>S4</t>
  </si>
  <si>
    <t>B5</t>
  </si>
  <si>
    <t>D7</t>
  </si>
  <si>
    <t>D8</t>
  </si>
  <si>
    <t>Notes</t>
  </si>
  <si>
    <t>AMC</t>
  </si>
  <si>
    <t>aerobic mesophilic count; a value of "300000001" denotes that the actual result was above the upper range of detection (i.e. &gt;300000000).</t>
  </si>
  <si>
    <t>EB</t>
  </si>
  <si>
    <t>Enterobacteriaceen; a value of "99" denotes that the actual result was below the lower range of detection (i.e. &lt;100).</t>
  </si>
  <si>
    <t>Pseudomonas</t>
  </si>
  <si>
    <t>a value of "300000001" denotes that the actual result was above the upper range of detection (i.e. &gt;300000000).</t>
  </si>
  <si>
    <t>Staph. aureus</t>
  </si>
  <si>
    <r>
      <rPr>
        <i/>
        <sz val="11"/>
        <color theme="1"/>
        <rFont val="Calibri"/>
        <family val="2"/>
        <scheme val="minor"/>
      </rPr>
      <t>Staphylococcus aureus</t>
    </r>
    <r>
      <rPr>
        <sz val="11"/>
        <color theme="1"/>
        <rFont val="Calibri"/>
        <family val="2"/>
        <scheme val="minor"/>
      </rPr>
      <t>; a value of "99" denotes that the actual result was below the lower range of detection (i.e. &lt;100).</t>
    </r>
  </si>
  <si>
    <t>TVB-N</t>
  </si>
  <si>
    <t>total volatile basic nitrogen; results in mg/kg fresh substance</t>
  </si>
  <si>
    <t>Biogenic amines</t>
  </si>
  <si>
    <t>results in mg/kg fresh substance; a value of "1" denotes the the actual result was below the limit of detection.</t>
  </si>
  <si>
    <r>
      <t>coagulase-positive</t>
    </r>
    <r>
      <rPr>
        <i/>
        <sz val="11"/>
        <color theme="1"/>
        <rFont val="Calibri"/>
        <family val="2"/>
        <scheme val="minor"/>
      </rPr>
      <t xml:space="preserve"> Staph. aureus</t>
    </r>
    <r>
      <rPr>
        <sz val="11"/>
        <color theme="1"/>
        <rFont val="Calibri"/>
        <family val="2"/>
        <scheme val="minor"/>
      </rPr>
      <t>, cfu/g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</si>
</sst>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165" fontId="0" fillId="0" borderId="0" xfId="0" applyNumberFormat="1"/>
    <xf numFmtId="0" fontId="0" fillId="0" borderId="1" xfId="0" applyBorder="1" applyAlignment="1">
      <alignment wrapText="1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FD1D-B873-4808-9E49-B9029B5C5C15}">
  <dimension ref="A1:AH111"/>
  <sheetViews>
    <sheetView tabSelected="1" workbookViewId="0">
      <selection activeCell="AL16" sqref="AL16"/>
    </sheetView>
  </sheetViews>
  <sheetFormatPr baseColWidth="10" defaultRowHeight="15" x14ac:dyDescent="0.25"/>
  <cols>
    <col min="1" max="1" width="15.42578125" customWidth="1"/>
    <col min="3" max="3" width="9.7109375" customWidth="1"/>
    <col min="4" max="4" width="32" customWidth="1"/>
    <col min="5" max="5" width="4.7109375" customWidth="1"/>
    <col min="6" max="7" width="13.28515625" customWidth="1"/>
    <col min="8" max="8" width="9.85546875" bestFit="1" customWidth="1"/>
    <col min="9" max="9" width="9.28515625" customWidth="1"/>
    <col min="10" max="10" width="15.5703125" customWidth="1"/>
    <col min="11" max="11" width="15.140625" customWidth="1"/>
    <col min="12" max="12" width="12.5703125" customWidth="1"/>
    <col min="13" max="13" width="18.7109375" customWidth="1"/>
    <col min="14" max="14" width="8.7109375" customWidth="1"/>
    <col min="15" max="15" width="21.28515625" customWidth="1"/>
    <col min="16" max="16" width="16.140625" customWidth="1"/>
    <col min="17" max="17" width="17.42578125" bestFit="1" customWidth="1"/>
    <col min="18" max="18" width="10.7109375" customWidth="1"/>
    <col min="19" max="19" width="13.28515625" customWidth="1"/>
    <col min="20" max="20" width="11.5703125" customWidth="1"/>
    <col min="21" max="22" width="11.7109375" customWidth="1"/>
    <col min="23" max="23" width="9.28515625" bestFit="1" customWidth="1"/>
    <col min="24" max="24" width="13.7109375" customWidth="1"/>
    <col min="25" max="25" width="8.85546875" bestFit="1" customWidth="1"/>
    <col min="26" max="29" width="8.85546875" customWidth="1"/>
    <col min="33" max="33" width="36.85546875" bestFit="1" customWidth="1"/>
  </cols>
  <sheetData>
    <row r="1" spans="1:34" s="4" customFormat="1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151</v>
      </c>
      <c r="M1" s="1" t="s">
        <v>10</v>
      </c>
      <c r="N1" s="1"/>
      <c r="O1" s="1" t="s">
        <v>11</v>
      </c>
      <c r="P1" s="1" t="s">
        <v>12</v>
      </c>
      <c r="Q1" s="1" t="s">
        <v>13</v>
      </c>
      <c r="R1" s="2"/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3"/>
      <c r="AA1" s="3"/>
      <c r="AB1" s="3"/>
      <c r="AC1" s="3"/>
      <c r="AD1" s="3"/>
      <c r="AE1" s="3"/>
      <c r="AH1" s="3"/>
    </row>
    <row r="2" spans="1:34" x14ac:dyDescent="0.25">
      <c r="A2" s="5">
        <v>1</v>
      </c>
      <c r="B2" s="5" t="s">
        <v>21</v>
      </c>
      <c r="C2" s="5">
        <v>1</v>
      </c>
      <c r="D2" s="5" t="s">
        <v>22</v>
      </c>
      <c r="E2" s="5"/>
      <c r="F2" s="6">
        <v>300000001</v>
      </c>
      <c r="G2" s="7">
        <f>LOG(F2)</f>
        <v>8.4771212561673099</v>
      </c>
      <c r="H2" s="6">
        <v>2000000</v>
      </c>
      <c r="I2" s="7">
        <f>LOG(H2)</f>
        <v>6.3010299956639813</v>
      </c>
      <c r="J2" s="6">
        <v>3000000001</v>
      </c>
      <c r="K2" s="7">
        <f>LOG(J2)</f>
        <v>9.4771212548644268</v>
      </c>
      <c r="L2" s="6">
        <v>99</v>
      </c>
      <c r="M2" s="6">
        <v>1680000</v>
      </c>
      <c r="N2" s="6"/>
      <c r="O2" s="5" t="s">
        <v>23</v>
      </c>
      <c r="P2" s="5" t="s">
        <v>23</v>
      </c>
      <c r="Q2" s="5" t="s">
        <v>23</v>
      </c>
      <c r="R2" s="5"/>
      <c r="S2" s="8">
        <v>47.7</v>
      </c>
      <c r="T2" s="8">
        <v>43.965299999999999</v>
      </c>
      <c r="U2" s="8">
        <v>26.148899999999998</v>
      </c>
      <c r="V2" s="8">
        <v>12.428049999999999</v>
      </c>
      <c r="W2" s="8">
        <v>13.68146</v>
      </c>
      <c r="X2" s="8">
        <v>14.482389999999999</v>
      </c>
      <c r="Y2" s="8">
        <v>1</v>
      </c>
      <c r="AA2" s="9"/>
      <c r="AC2" s="9"/>
      <c r="AH2" s="9"/>
    </row>
    <row r="3" spans="1:34" x14ac:dyDescent="0.25">
      <c r="A3" s="5">
        <v>8</v>
      </c>
      <c r="B3" s="5" t="s">
        <v>24</v>
      </c>
      <c r="C3" s="5">
        <v>1</v>
      </c>
      <c r="D3" s="5" t="s">
        <v>22</v>
      </c>
      <c r="E3" s="5"/>
      <c r="F3" s="5">
        <v>256000000</v>
      </c>
      <c r="G3" s="7">
        <f t="shared" ref="G3:G66" si="0">LOG(F3)</f>
        <v>8.40823996531185</v>
      </c>
      <c r="H3" s="5">
        <v>510000</v>
      </c>
      <c r="I3" s="7">
        <f t="shared" ref="I3:I66" si="1">LOG(H3)</f>
        <v>5.7075701760979367</v>
      </c>
      <c r="J3" s="5">
        <v>114000000</v>
      </c>
      <c r="K3" s="7">
        <f t="shared" ref="K3:K66" si="2">LOG(J3)</f>
        <v>8.0569048513364727</v>
      </c>
      <c r="L3" s="6">
        <v>99</v>
      </c>
      <c r="M3" s="5">
        <v>870000</v>
      </c>
      <c r="N3" s="5"/>
      <c r="O3" s="5" t="s">
        <v>23</v>
      </c>
      <c r="P3" s="5" t="s">
        <v>23</v>
      </c>
      <c r="Q3" s="5" t="s">
        <v>25</v>
      </c>
      <c r="R3" s="5"/>
      <c r="S3" s="8">
        <v>75.2</v>
      </c>
      <c r="T3" s="8">
        <v>57.050700000000006</v>
      </c>
      <c r="U3" s="8">
        <v>91.304849999999988</v>
      </c>
      <c r="V3" s="8">
        <v>13.9902</v>
      </c>
      <c r="W3" s="8">
        <v>77.544600000000003</v>
      </c>
      <c r="X3" s="8">
        <v>11.20035</v>
      </c>
      <c r="Y3" s="8">
        <v>1</v>
      </c>
      <c r="AA3" s="9"/>
      <c r="AC3" s="9"/>
      <c r="AH3" s="9"/>
    </row>
    <row r="4" spans="1:34" x14ac:dyDescent="0.25">
      <c r="A4" s="5">
        <v>9</v>
      </c>
      <c r="B4" s="5" t="s">
        <v>26</v>
      </c>
      <c r="C4" s="5">
        <v>1</v>
      </c>
      <c r="D4" s="5" t="s">
        <v>27</v>
      </c>
      <c r="E4" s="5"/>
      <c r="F4" s="5">
        <v>111000000</v>
      </c>
      <c r="G4" s="7">
        <f t="shared" si="0"/>
        <v>8.0453229787866576</v>
      </c>
      <c r="H4" s="6">
        <v>9999</v>
      </c>
      <c r="I4" s="7">
        <f t="shared" si="1"/>
        <v>3.9999565683801923</v>
      </c>
      <c r="J4" s="5">
        <v>86000000</v>
      </c>
      <c r="K4" s="7">
        <f t="shared" si="2"/>
        <v>7.9344984512435675</v>
      </c>
      <c r="L4" s="6">
        <v>99</v>
      </c>
      <c r="M4" s="5">
        <v>6000000</v>
      </c>
      <c r="N4" s="5"/>
      <c r="O4" s="5" t="s">
        <v>23</v>
      </c>
      <c r="P4" s="5" t="s">
        <v>25</v>
      </c>
      <c r="Q4" s="5" t="s">
        <v>23</v>
      </c>
      <c r="R4" s="5"/>
      <c r="S4" s="8">
        <v>63</v>
      </c>
      <c r="T4" s="8">
        <v>115.583</v>
      </c>
      <c r="U4" s="8">
        <v>37.47</v>
      </c>
      <c r="V4" s="8">
        <v>14.47</v>
      </c>
      <c r="W4" s="8">
        <v>71.593000000000004</v>
      </c>
      <c r="X4" s="8">
        <v>14.815000000000001</v>
      </c>
      <c r="Y4" s="8">
        <v>1</v>
      </c>
      <c r="AA4" s="9"/>
      <c r="AC4" s="9"/>
      <c r="AH4" s="9"/>
    </row>
    <row r="5" spans="1:34" x14ac:dyDescent="0.25">
      <c r="A5" s="5">
        <v>12</v>
      </c>
      <c r="B5" s="5" t="s">
        <v>28</v>
      </c>
      <c r="C5" s="5">
        <v>1</v>
      </c>
      <c r="D5" s="5" t="s">
        <v>22</v>
      </c>
      <c r="E5" s="5"/>
      <c r="F5" s="5">
        <v>66000000</v>
      </c>
      <c r="G5" s="7">
        <f t="shared" si="0"/>
        <v>7.8195439355418683</v>
      </c>
      <c r="H5" s="5">
        <v>140000</v>
      </c>
      <c r="I5" s="7">
        <f t="shared" si="1"/>
        <v>5.1461280356782382</v>
      </c>
      <c r="J5" s="5">
        <v>28000000</v>
      </c>
      <c r="K5" s="7">
        <f t="shared" si="2"/>
        <v>7.4471580313422194</v>
      </c>
      <c r="L5" s="5">
        <v>99</v>
      </c>
      <c r="M5" s="5">
        <v>50000</v>
      </c>
      <c r="N5" s="5"/>
      <c r="O5" s="5" t="s">
        <v>23</v>
      </c>
      <c r="P5" s="5" t="s">
        <v>23</v>
      </c>
      <c r="Q5" s="5" t="s">
        <v>25</v>
      </c>
      <c r="R5" s="5"/>
      <c r="S5" s="8">
        <v>34.299999999999997</v>
      </c>
      <c r="T5" s="8">
        <v>1</v>
      </c>
      <c r="U5" s="8">
        <v>18.236560000000001</v>
      </c>
      <c r="V5" s="8">
        <v>12.96537</v>
      </c>
      <c r="W5" s="8">
        <v>28.041639999999997</v>
      </c>
      <c r="X5" s="8">
        <v>11.897799999999998</v>
      </c>
      <c r="Y5" s="8">
        <v>1</v>
      </c>
      <c r="AA5" s="9"/>
      <c r="AC5" s="9"/>
      <c r="AH5" s="9"/>
    </row>
    <row r="6" spans="1:34" x14ac:dyDescent="0.25">
      <c r="A6" s="5">
        <v>13</v>
      </c>
      <c r="B6" s="5" t="s">
        <v>29</v>
      </c>
      <c r="C6" s="5">
        <v>1</v>
      </c>
      <c r="D6" s="5" t="s">
        <v>22</v>
      </c>
      <c r="E6" s="5"/>
      <c r="F6" s="5">
        <v>140000000</v>
      </c>
      <c r="G6" s="7">
        <f t="shared" si="0"/>
        <v>8.1461280356782382</v>
      </c>
      <c r="H6" s="5">
        <v>440000</v>
      </c>
      <c r="I6" s="7">
        <f t="shared" si="1"/>
        <v>5.6434526764861879</v>
      </c>
      <c r="J6" s="5">
        <v>76000000</v>
      </c>
      <c r="K6" s="7">
        <f t="shared" si="2"/>
        <v>7.8808135922807914</v>
      </c>
      <c r="L6" s="5">
        <v>99</v>
      </c>
      <c r="M6" s="5">
        <v>410000</v>
      </c>
      <c r="N6" s="5"/>
      <c r="O6" s="5" t="s">
        <v>23</v>
      </c>
      <c r="P6" s="5" t="s">
        <v>25</v>
      </c>
      <c r="Q6" s="5" t="s">
        <v>23</v>
      </c>
      <c r="R6" s="5"/>
      <c r="S6" s="8">
        <v>30.9</v>
      </c>
      <c r="T6" s="8">
        <v>15.250220000000001</v>
      </c>
      <c r="U6" s="8">
        <v>17.306620000000002</v>
      </c>
      <c r="V6" s="8">
        <v>1</v>
      </c>
      <c r="W6" s="8">
        <v>10.936020000000001</v>
      </c>
      <c r="X6" s="8">
        <v>9.2463800000000003</v>
      </c>
      <c r="Y6" s="8">
        <v>1</v>
      </c>
      <c r="AA6" s="9"/>
      <c r="AC6" s="9"/>
      <c r="AH6" s="9"/>
    </row>
    <row r="7" spans="1:34" x14ac:dyDescent="0.25">
      <c r="A7" s="5">
        <v>14</v>
      </c>
      <c r="B7" s="5" t="s">
        <v>30</v>
      </c>
      <c r="C7" s="5">
        <v>1</v>
      </c>
      <c r="D7" s="5" t="s">
        <v>27</v>
      </c>
      <c r="E7" s="5"/>
      <c r="F7" s="5">
        <v>37000000</v>
      </c>
      <c r="G7" s="7">
        <f t="shared" si="0"/>
        <v>7.568201724066995</v>
      </c>
      <c r="H7" s="5">
        <v>180000</v>
      </c>
      <c r="I7" s="7">
        <f t="shared" si="1"/>
        <v>5.2552725051033065</v>
      </c>
      <c r="J7" s="5">
        <v>13000000</v>
      </c>
      <c r="K7" s="7">
        <f t="shared" si="2"/>
        <v>7.1139433523068369</v>
      </c>
      <c r="L7" s="5">
        <v>99</v>
      </c>
      <c r="M7" s="5">
        <v>50000</v>
      </c>
      <c r="N7" s="5"/>
      <c r="O7" s="5" t="s">
        <v>23</v>
      </c>
      <c r="P7" s="5" t="s">
        <v>23</v>
      </c>
      <c r="Q7" s="5" t="s">
        <v>23</v>
      </c>
      <c r="R7" s="5"/>
      <c r="S7" s="8">
        <v>52.6</v>
      </c>
      <c r="T7" s="8">
        <v>26.849459999999997</v>
      </c>
      <c r="U7" s="8">
        <v>30.629579999999997</v>
      </c>
      <c r="V7" s="8">
        <v>13.85976</v>
      </c>
      <c r="W7" s="8">
        <v>38.878319999999995</v>
      </c>
      <c r="X7" s="8">
        <v>9.3982799999999997</v>
      </c>
      <c r="Y7" s="8">
        <v>1</v>
      </c>
      <c r="AA7" s="9"/>
      <c r="AC7" s="9"/>
      <c r="AH7" s="9"/>
    </row>
    <row r="8" spans="1:34" x14ac:dyDescent="0.25">
      <c r="A8" s="5">
        <v>23</v>
      </c>
      <c r="B8" s="5" t="s">
        <v>31</v>
      </c>
      <c r="C8" s="5">
        <v>1</v>
      </c>
      <c r="D8" s="5" t="s">
        <v>22</v>
      </c>
      <c r="E8" s="5"/>
      <c r="F8" s="5">
        <v>42000000</v>
      </c>
      <c r="G8" s="7">
        <f t="shared" si="0"/>
        <v>7.6232492903979008</v>
      </c>
      <c r="H8" s="5">
        <v>740000</v>
      </c>
      <c r="I8" s="7">
        <f t="shared" si="1"/>
        <v>5.8692317197309762</v>
      </c>
      <c r="J8" s="5">
        <v>18000000</v>
      </c>
      <c r="K8" s="7">
        <f t="shared" si="2"/>
        <v>7.2552725051033065</v>
      </c>
      <c r="L8" s="5">
        <v>99</v>
      </c>
      <c r="M8" s="5">
        <v>30000</v>
      </c>
      <c r="N8" s="5"/>
      <c r="O8" s="5" t="s">
        <v>23</v>
      </c>
      <c r="P8" s="5" t="s">
        <v>23</v>
      </c>
      <c r="Q8" s="5" t="s">
        <v>23</v>
      </c>
      <c r="R8" s="5"/>
      <c r="S8" s="8">
        <v>39.299999999999997</v>
      </c>
      <c r="T8" s="8">
        <v>26.946000000000005</v>
      </c>
      <c r="U8" s="8">
        <v>38.438000000000002</v>
      </c>
      <c r="V8" s="8">
        <v>15.398</v>
      </c>
      <c r="W8" s="8">
        <v>17.164000000000001</v>
      </c>
      <c r="X8" s="8">
        <v>11.973000000000001</v>
      </c>
      <c r="Y8" s="8">
        <v>1</v>
      </c>
      <c r="AA8" s="9"/>
      <c r="AC8" s="9"/>
      <c r="AH8" s="9"/>
    </row>
    <row r="9" spans="1:34" x14ac:dyDescent="0.25">
      <c r="A9" s="5">
        <v>28</v>
      </c>
      <c r="B9" s="5" t="s">
        <v>32</v>
      </c>
      <c r="C9" s="5">
        <v>1</v>
      </c>
      <c r="D9" s="5" t="s">
        <v>22</v>
      </c>
      <c r="E9" s="5"/>
      <c r="F9" s="5">
        <v>31000000</v>
      </c>
      <c r="G9" s="7">
        <f t="shared" si="0"/>
        <v>7.4913616938342731</v>
      </c>
      <c r="H9" s="5">
        <v>30000</v>
      </c>
      <c r="I9" s="7">
        <f t="shared" si="1"/>
        <v>4.4771212547196626</v>
      </c>
      <c r="J9" s="5">
        <v>6000000</v>
      </c>
      <c r="K9" s="7">
        <f t="shared" si="2"/>
        <v>6.7781512503836439</v>
      </c>
      <c r="L9" s="5">
        <v>99</v>
      </c>
      <c r="M9" s="5">
        <v>70000</v>
      </c>
      <c r="N9" s="5"/>
      <c r="O9" s="5" t="s">
        <v>23</v>
      </c>
      <c r="P9" s="5" t="s">
        <v>23</v>
      </c>
      <c r="Q9" s="5" t="s">
        <v>23</v>
      </c>
      <c r="R9" s="5"/>
      <c r="S9" s="8">
        <v>24.3</v>
      </c>
      <c r="T9" s="8">
        <v>25.038789999999999</v>
      </c>
      <c r="U9" s="8">
        <v>22.605239999999998</v>
      </c>
      <c r="V9" s="8">
        <v>1</v>
      </c>
      <c r="W9" s="8">
        <v>23.978499999999997</v>
      </c>
      <c r="X9" s="8">
        <v>18.293869999999998</v>
      </c>
      <c r="Y9" s="8">
        <v>1</v>
      </c>
      <c r="AA9" s="9"/>
      <c r="AC9" s="9"/>
      <c r="AH9" s="9"/>
    </row>
    <row r="10" spans="1:34" x14ac:dyDescent="0.25">
      <c r="A10" s="5">
        <v>32</v>
      </c>
      <c r="B10" s="5" t="s">
        <v>33</v>
      </c>
      <c r="C10" s="5">
        <v>1</v>
      </c>
      <c r="D10" s="5" t="s">
        <v>27</v>
      </c>
      <c r="E10" s="5"/>
      <c r="F10" s="5">
        <v>4000000</v>
      </c>
      <c r="G10" s="7">
        <f t="shared" si="0"/>
        <v>6.6020599913279625</v>
      </c>
      <c r="H10" s="5">
        <v>160000</v>
      </c>
      <c r="I10" s="7">
        <f t="shared" si="1"/>
        <v>5.204119982655925</v>
      </c>
      <c r="J10" s="5">
        <v>290000</v>
      </c>
      <c r="K10" s="7">
        <f t="shared" si="2"/>
        <v>5.4623979978989565</v>
      </c>
      <c r="L10" s="5">
        <v>99</v>
      </c>
      <c r="M10" s="5">
        <v>30000</v>
      </c>
      <c r="N10" s="5"/>
      <c r="O10" s="5" t="s">
        <v>23</v>
      </c>
      <c r="P10" s="5" t="s">
        <v>25</v>
      </c>
      <c r="Q10" s="5" t="s">
        <v>23</v>
      </c>
      <c r="R10" s="5"/>
      <c r="S10" s="8">
        <v>35.700000000000003</v>
      </c>
      <c r="T10" s="8">
        <v>1</v>
      </c>
      <c r="U10" s="8">
        <v>20.69631</v>
      </c>
      <c r="V10" s="8">
        <v>25.378655999999999</v>
      </c>
      <c r="W10" s="8">
        <v>20.469857999999999</v>
      </c>
      <c r="X10" s="8">
        <v>16.689311999999997</v>
      </c>
      <c r="Y10" s="8">
        <v>27.277445999999998</v>
      </c>
      <c r="Z10" s="9"/>
      <c r="AA10" s="9"/>
      <c r="AC10" s="9"/>
      <c r="AH10" s="9"/>
    </row>
    <row r="11" spans="1:34" x14ac:dyDescent="0.25">
      <c r="A11" s="5">
        <v>39</v>
      </c>
      <c r="B11" s="5" t="s">
        <v>34</v>
      </c>
      <c r="C11" s="5">
        <v>1</v>
      </c>
      <c r="D11" s="5" t="s">
        <v>22</v>
      </c>
      <c r="E11" s="5"/>
      <c r="F11" s="5">
        <v>30000000</v>
      </c>
      <c r="G11" s="7">
        <f t="shared" si="0"/>
        <v>7.4771212547196626</v>
      </c>
      <c r="H11" s="5">
        <v>5500</v>
      </c>
      <c r="I11" s="7">
        <f t="shared" si="1"/>
        <v>3.7403626894942437</v>
      </c>
      <c r="J11" s="5">
        <v>17000000</v>
      </c>
      <c r="K11" s="7">
        <f t="shared" si="2"/>
        <v>7.2304489213782741</v>
      </c>
      <c r="L11" s="5">
        <v>99</v>
      </c>
      <c r="M11" s="5">
        <v>600</v>
      </c>
      <c r="N11" s="5"/>
      <c r="O11" s="5" t="s">
        <v>23</v>
      </c>
      <c r="P11" s="5" t="s">
        <v>23</v>
      </c>
      <c r="Q11" s="5" t="s">
        <v>23</v>
      </c>
      <c r="R11" s="5"/>
      <c r="S11" s="8">
        <v>17.8</v>
      </c>
      <c r="T11" s="8">
        <v>24.729678</v>
      </c>
      <c r="U11" s="8">
        <v>1</v>
      </c>
      <c r="V11" s="8">
        <v>45.486684000000004</v>
      </c>
      <c r="W11" s="8">
        <v>10.270259999999999</v>
      </c>
      <c r="X11" s="8">
        <v>8.6902200000000001</v>
      </c>
      <c r="Y11" s="8">
        <v>37.171979999999998</v>
      </c>
      <c r="Z11" s="9"/>
      <c r="AA11" s="9"/>
      <c r="AC11" s="9"/>
      <c r="AH11" s="9"/>
    </row>
    <row r="12" spans="1:34" x14ac:dyDescent="0.25">
      <c r="A12" s="5">
        <v>41</v>
      </c>
      <c r="B12" s="5" t="s">
        <v>35</v>
      </c>
      <c r="C12" s="5">
        <v>1</v>
      </c>
      <c r="D12" s="5" t="s">
        <v>27</v>
      </c>
      <c r="E12" s="5"/>
      <c r="F12" s="5">
        <v>39000000</v>
      </c>
      <c r="G12" s="7">
        <f t="shared" si="0"/>
        <v>7.5910646070264995</v>
      </c>
      <c r="H12" s="5">
        <v>39000000</v>
      </c>
      <c r="I12" s="7">
        <f t="shared" si="1"/>
        <v>7.5910646070264995</v>
      </c>
      <c r="J12" s="5">
        <v>85000000</v>
      </c>
      <c r="K12" s="7">
        <f t="shared" si="2"/>
        <v>7.9294189257142929</v>
      </c>
      <c r="L12" s="5">
        <v>99</v>
      </c>
      <c r="M12" s="5">
        <v>740000</v>
      </c>
      <c r="N12" s="5"/>
      <c r="O12" s="5" t="s">
        <v>23</v>
      </c>
      <c r="P12" s="5" t="s">
        <v>23</v>
      </c>
      <c r="Q12" s="5" t="s">
        <v>25</v>
      </c>
      <c r="R12" s="5"/>
      <c r="S12" s="8">
        <v>14.7</v>
      </c>
      <c r="T12" s="8">
        <v>23.684283000000001</v>
      </c>
      <c r="U12" s="8">
        <v>24.144372000000001</v>
      </c>
      <c r="V12" s="8">
        <v>46.710315000000001</v>
      </c>
      <c r="W12" s="8">
        <v>12.068262000000001</v>
      </c>
      <c r="X12" s="8">
        <v>8.6318190000000001</v>
      </c>
      <c r="Y12" s="8">
        <v>31.035897000000002</v>
      </c>
      <c r="Z12" s="9"/>
      <c r="AA12" s="9"/>
      <c r="AC12" s="9"/>
      <c r="AH12" s="9"/>
    </row>
    <row r="13" spans="1:34" x14ac:dyDescent="0.25">
      <c r="A13" s="5">
        <v>45</v>
      </c>
      <c r="B13" s="5" t="s">
        <v>36</v>
      </c>
      <c r="C13" s="5">
        <v>1</v>
      </c>
      <c r="D13" s="5" t="s">
        <v>22</v>
      </c>
      <c r="E13" s="5"/>
      <c r="F13" s="6">
        <v>300000001</v>
      </c>
      <c r="G13" s="7">
        <f t="shared" si="0"/>
        <v>8.4771212561673099</v>
      </c>
      <c r="H13" s="5">
        <v>410000</v>
      </c>
      <c r="I13" s="7">
        <f t="shared" si="1"/>
        <v>5.6127838567197355</v>
      </c>
      <c r="J13" s="5">
        <v>150000000</v>
      </c>
      <c r="K13" s="7">
        <f t="shared" si="2"/>
        <v>8.1760912590556813</v>
      </c>
      <c r="L13" s="5">
        <v>100</v>
      </c>
      <c r="M13" s="5">
        <v>2200</v>
      </c>
      <c r="N13" s="5"/>
      <c r="O13" s="5" t="s">
        <v>23</v>
      </c>
      <c r="P13" s="5" t="s">
        <v>23</v>
      </c>
      <c r="Q13" s="5" t="s">
        <v>23</v>
      </c>
      <c r="R13" s="5"/>
      <c r="S13" s="8">
        <v>7.6</v>
      </c>
      <c r="T13" s="8">
        <v>1</v>
      </c>
      <c r="U13" s="8">
        <v>20.751456000000001</v>
      </c>
      <c r="V13" s="8">
        <v>32.225231999999998</v>
      </c>
      <c r="W13" s="8">
        <v>16.700856000000002</v>
      </c>
      <c r="X13" s="8">
        <v>11.233320000000001</v>
      </c>
      <c r="Y13" s="8">
        <v>33.648359999999997</v>
      </c>
      <c r="Z13" s="9"/>
      <c r="AA13" s="9"/>
      <c r="AC13" s="9"/>
      <c r="AH13" s="9"/>
    </row>
    <row r="14" spans="1:34" x14ac:dyDescent="0.25">
      <c r="A14" s="5">
        <v>48</v>
      </c>
      <c r="B14" s="5" t="s">
        <v>37</v>
      </c>
      <c r="C14" s="5">
        <v>1</v>
      </c>
      <c r="D14" s="5" t="s">
        <v>22</v>
      </c>
      <c r="E14" s="5"/>
      <c r="F14" s="5">
        <v>680000</v>
      </c>
      <c r="G14" s="7">
        <f t="shared" si="0"/>
        <v>5.8325089127062366</v>
      </c>
      <c r="H14" s="5">
        <v>100</v>
      </c>
      <c r="I14" s="7">
        <f t="shared" si="1"/>
        <v>2</v>
      </c>
      <c r="J14" s="5">
        <v>100000</v>
      </c>
      <c r="K14" s="7">
        <f t="shared" si="2"/>
        <v>5</v>
      </c>
      <c r="L14" s="5">
        <v>200</v>
      </c>
      <c r="M14" s="5">
        <v>14900</v>
      </c>
      <c r="N14" s="5"/>
      <c r="O14" s="5" t="s">
        <v>23</v>
      </c>
      <c r="P14" s="5" t="s">
        <v>23</v>
      </c>
      <c r="Q14" s="5" t="s">
        <v>23</v>
      </c>
      <c r="R14" s="5"/>
      <c r="S14" s="8">
        <v>37.6</v>
      </c>
      <c r="T14" s="8">
        <v>1</v>
      </c>
      <c r="U14" s="8">
        <v>19.200746999999996</v>
      </c>
      <c r="V14" s="8">
        <v>41.655583499999992</v>
      </c>
      <c r="W14" s="8">
        <v>11.035842499999999</v>
      </c>
      <c r="X14" s="8">
        <v>10.6775149</v>
      </c>
      <c r="Y14" s="8">
        <v>32.829068100000001</v>
      </c>
      <c r="Z14" s="9"/>
      <c r="AA14" s="9"/>
      <c r="AC14" s="9"/>
      <c r="AH14" s="9"/>
    </row>
    <row r="15" spans="1:34" x14ac:dyDescent="0.25">
      <c r="A15" s="5">
        <v>49</v>
      </c>
      <c r="B15" s="5" t="s">
        <v>38</v>
      </c>
      <c r="C15" s="5">
        <v>1</v>
      </c>
      <c r="D15" s="5" t="s">
        <v>27</v>
      </c>
      <c r="E15" s="5"/>
      <c r="F15" s="5">
        <v>360000</v>
      </c>
      <c r="G15" s="7">
        <f t="shared" si="0"/>
        <v>5.5563025007672868</v>
      </c>
      <c r="H15" s="5">
        <v>700</v>
      </c>
      <c r="I15" s="7">
        <f t="shared" si="1"/>
        <v>2.8450980400142569</v>
      </c>
      <c r="J15" s="5">
        <v>940000</v>
      </c>
      <c r="K15" s="7">
        <f t="shared" si="2"/>
        <v>5.9731278535996983</v>
      </c>
      <c r="L15" s="5">
        <v>99</v>
      </c>
      <c r="M15" s="5">
        <v>50000</v>
      </c>
      <c r="N15" s="5"/>
      <c r="O15" s="5" t="s">
        <v>23</v>
      </c>
      <c r="P15" s="5" t="s">
        <v>25</v>
      </c>
      <c r="Q15" s="5" t="s">
        <v>23</v>
      </c>
      <c r="R15" s="5"/>
      <c r="S15" s="8">
        <v>27.8</v>
      </c>
      <c r="T15" s="8">
        <v>1</v>
      </c>
      <c r="U15" s="8">
        <v>17.7384974</v>
      </c>
      <c r="V15" s="8">
        <v>45.907108000000001</v>
      </c>
      <c r="W15" s="8">
        <v>11.6662494</v>
      </c>
      <c r="X15" s="8">
        <v>13.112403200000001</v>
      </c>
      <c r="Y15" s="8">
        <v>38.990223999999991</v>
      </c>
      <c r="Z15" s="9"/>
      <c r="AA15" s="9"/>
      <c r="AC15" s="9"/>
      <c r="AH15" s="9"/>
    </row>
    <row r="16" spans="1:34" x14ac:dyDescent="0.25">
      <c r="A16" s="5">
        <v>58</v>
      </c>
      <c r="B16" s="5" t="s">
        <v>39</v>
      </c>
      <c r="C16" s="5">
        <v>1</v>
      </c>
      <c r="D16" s="5" t="s">
        <v>22</v>
      </c>
      <c r="E16" s="5"/>
      <c r="F16" s="5">
        <v>151000000</v>
      </c>
      <c r="G16" s="7">
        <f t="shared" si="0"/>
        <v>8.1789769472931688</v>
      </c>
      <c r="H16" s="5">
        <v>240000</v>
      </c>
      <c r="I16" s="7">
        <f t="shared" si="1"/>
        <v>5.3802112417116064</v>
      </c>
      <c r="J16" s="5">
        <v>24000000</v>
      </c>
      <c r="K16" s="7">
        <f t="shared" si="2"/>
        <v>7.3802112417116064</v>
      </c>
      <c r="L16" s="5">
        <v>99</v>
      </c>
      <c r="M16" s="5">
        <v>8000000</v>
      </c>
      <c r="N16" s="5"/>
      <c r="O16" s="5" t="s">
        <v>23</v>
      </c>
      <c r="P16" s="5" t="s">
        <v>23</v>
      </c>
      <c r="Q16" s="5" t="s">
        <v>23</v>
      </c>
      <c r="R16" s="5"/>
      <c r="S16" s="8">
        <v>25.1</v>
      </c>
      <c r="T16" s="8">
        <v>1</v>
      </c>
      <c r="U16" s="8">
        <v>17.217934200000002</v>
      </c>
      <c r="V16" s="8">
        <v>37.848964500000001</v>
      </c>
      <c r="W16" s="8">
        <v>13.9158078</v>
      </c>
      <c r="X16" s="8">
        <v>9.9976440000000011</v>
      </c>
      <c r="Y16" s="8">
        <v>40.889741700000002</v>
      </c>
      <c r="Z16" s="9"/>
      <c r="AA16" s="9"/>
      <c r="AC16" s="9"/>
      <c r="AH16" s="9"/>
    </row>
    <row r="17" spans="1:34" x14ac:dyDescent="0.25">
      <c r="A17" s="5">
        <v>68</v>
      </c>
      <c r="B17" s="5" t="s">
        <v>40</v>
      </c>
      <c r="C17" s="5">
        <v>1</v>
      </c>
      <c r="D17" s="5" t="s">
        <v>22</v>
      </c>
      <c r="E17" s="5"/>
      <c r="F17" s="5">
        <v>117000000</v>
      </c>
      <c r="G17" s="7">
        <f t="shared" si="0"/>
        <v>8.0681858617461621</v>
      </c>
      <c r="H17" s="5">
        <v>340000</v>
      </c>
      <c r="I17" s="7">
        <f t="shared" si="1"/>
        <v>5.5314789170422554</v>
      </c>
      <c r="J17" s="5">
        <v>78000000</v>
      </c>
      <c r="K17" s="7">
        <f t="shared" si="2"/>
        <v>7.8920946026904808</v>
      </c>
      <c r="L17" s="5">
        <v>99</v>
      </c>
      <c r="M17" s="5">
        <v>2200000</v>
      </c>
      <c r="N17" s="5"/>
      <c r="O17" s="5" t="s">
        <v>23</v>
      </c>
      <c r="P17" s="5" t="s">
        <v>23</v>
      </c>
      <c r="Q17" s="5" t="s">
        <v>23</v>
      </c>
      <c r="R17" s="5"/>
      <c r="S17" s="8">
        <v>52.5</v>
      </c>
      <c r="T17" s="8">
        <v>1</v>
      </c>
      <c r="U17" s="8">
        <v>20.239880400000001</v>
      </c>
      <c r="V17" s="8">
        <v>44.460805499999999</v>
      </c>
      <c r="W17" s="8">
        <v>16.775072999999999</v>
      </c>
      <c r="X17" s="8">
        <v>9.3682818000000019</v>
      </c>
      <c r="Y17" s="8">
        <v>37.783502999999996</v>
      </c>
      <c r="Z17" s="9"/>
      <c r="AA17" s="9"/>
      <c r="AC17" s="9"/>
      <c r="AH17" s="9"/>
    </row>
    <row r="18" spans="1:34" x14ac:dyDescent="0.25">
      <c r="A18" s="5">
        <v>77</v>
      </c>
      <c r="B18" s="5" t="s">
        <v>41</v>
      </c>
      <c r="C18" s="5">
        <v>1</v>
      </c>
      <c r="D18" s="5" t="s">
        <v>22</v>
      </c>
      <c r="E18" s="5"/>
      <c r="F18" s="5">
        <v>24000000</v>
      </c>
      <c r="G18" s="7">
        <f t="shared" si="0"/>
        <v>7.3802112417116064</v>
      </c>
      <c r="H18" s="5">
        <v>290000</v>
      </c>
      <c r="I18" s="7">
        <f t="shared" si="1"/>
        <v>5.4623979978989565</v>
      </c>
      <c r="J18" s="5">
        <v>400000</v>
      </c>
      <c r="K18" s="7">
        <f t="shared" si="2"/>
        <v>5.6020599913279625</v>
      </c>
      <c r="L18" s="5">
        <v>300</v>
      </c>
      <c r="M18" s="5">
        <v>23600</v>
      </c>
      <c r="N18" s="5"/>
      <c r="O18" s="5" t="s">
        <v>23</v>
      </c>
      <c r="P18" s="5" t="s">
        <v>23</v>
      </c>
      <c r="Q18" s="5" t="s">
        <v>23</v>
      </c>
      <c r="R18" s="5"/>
      <c r="S18" s="8">
        <v>28.8</v>
      </c>
      <c r="T18" s="8">
        <v>1</v>
      </c>
      <c r="U18" s="8">
        <v>18.9225694</v>
      </c>
      <c r="V18" s="8">
        <v>14.436169999999999</v>
      </c>
      <c r="W18" s="8">
        <v>11.672522399999998</v>
      </c>
      <c r="X18" s="8">
        <v>10.617776399999999</v>
      </c>
      <c r="Y18" s="8">
        <v>54.726401799999991</v>
      </c>
      <c r="Z18" s="9"/>
      <c r="AA18" s="9"/>
      <c r="AC18" s="9"/>
      <c r="AH18" s="9"/>
    </row>
    <row r="19" spans="1:34" x14ac:dyDescent="0.25">
      <c r="A19" s="5">
        <v>80</v>
      </c>
      <c r="B19" s="5" t="s">
        <v>42</v>
      </c>
      <c r="C19" s="5">
        <v>1</v>
      </c>
      <c r="D19" s="5" t="s">
        <v>27</v>
      </c>
      <c r="E19" s="5"/>
      <c r="F19" s="5">
        <v>58000000</v>
      </c>
      <c r="G19" s="7">
        <f t="shared" si="0"/>
        <v>7.7634279935629369</v>
      </c>
      <c r="H19" s="5">
        <v>470000</v>
      </c>
      <c r="I19" s="7">
        <f t="shared" si="1"/>
        <v>5.6720978579357171</v>
      </c>
      <c r="J19" s="5">
        <v>19000000</v>
      </c>
      <c r="K19" s="7">
        <f t="shared" si="2"/>
        <v>7.2787536009528289</v>
      </c>
      <c r="L19" s="5">
        <v>99</v>
      </c>
      <c r="M19" s="5">
        <v>1270000</v>
      </c>
      <c r="N19" s="5"/>
      <c r="O19" s="5" t="s">
        <v>23</v>
      </c>
      <c r="P19" s="5" t="s">
        <v>23</v>
      </c>
      <c r="Q19" s="5" t="s">
        <v>25</v>
      </c>
      <c r="R19" s="5"/>
      <c r="S19" s="8">
        <v>44.6</v>
      </c>
      <c r="T19" s="8">
        <v>29.911835</v>
      </c>
      <c r="U19" s="8">
        <v>1</v>
      </c>
      <c r="V19" s="8">
        <v>91.598315599999992</v>
      </c>
      <c r="W19" s="8">
        <v>73.037262400000003</v>
      </c>
      <c r="X19" s="8">
        <v>9.6629371000000024</v>
      </c>
      <c r="Y19" s="8">
        <v>86.780991</v>
      </c>
      <c r="Z19" s="9"/>
      <c r="AA19" s="9"/>
      <c r="AC19" s="9"/>
      <c r="AH19" s="9"/>
    </row>
    <row r="20" spans="1:34" x14ac:dyDescent="0.25">
      <c r="A20" s="5">
        <v>91</v>
      </c>
      <c r="B20" s="5" t="s">
        <v>43</v>
      </c>
      <c r="C20" s="5">
        <v>1</v>
      </c>
      <c r="D20" s="5" t="s">
        <v>27</v>
      </c>
      <c r="E20" s="5"/>
      <c r="F20" s="5">
        <v>166000000</v>
      </c>
      <c r="G20" s="7">
        <f t="shared" si="0"/>
        <v>8.220108088040055</v>
      </c>
      <c r="H20" s="5">
        <v>40000</v>
      </c>
      <c r="I20" s="7">
        <f t="shared" si="1"/>
        <v>4.6020599913279625</v>
      </c>
      <c r="J20" s="5">
        <v>54000000</v>
      </c>
      <c r="K20" s="7">
        <f t="shared" si="2"/>
        <v>7.7323937598229682</v>
      </c>
      <c r="L20" s="5">
        <v>500</v>
      </c>
      <c r="M20" s="5">
        <v>13700</v>
      </c>
      <c r="N20" s="5"/>
      <c r="O20" s="5" t="s">
        <v>23</v>
      </c>
      <c r="P20" s="5" t="s">
        <v>23</v>
      </c>
      <c r="Q20" s="5" t="s">
        <v>25</v>
      </c>
      <c r="R20" s="5"/>
      <c r="S20" s="8">
        <v>46.4</v>
      </c>
      <c r="T20" s="8">
        <v>1</v>
      </c>
      <c r="U20" s="8">
        <v>24.148741999999999</v>
      </c>
      <c r="V20" s="8">
        <v>47.793610999999999</v>
      </c>
      <c r="W20" s="8">
        <v>25.330274999999997</v>
      </c>
      <c r="X20" s="8">
        <v>11.372665</v>
      </c>
      <c r="Y20" s="8">
        <v>37.412296999999995</v>
      </c>
      <c r="Z20" s="9"/>
      <c r="AA20" s="9"/>
      <c r="AC20" s="9"/>
      <c r="AH20" s="9"/>
    </row>
    <row r="21" spans="1:34" x14ac:dyDescent="0.25">
      <c r="A21" s="5">
        <v>98</v>
      </c>
      <c r="B21" s="5" t="s">
        <v>44</v>
      </c>
      <c r="C21" s="5">
        <v>1</v>
      </c>
      <c r="D21" s="5" t="s">
        <v>27</v>
      </c>
      <c r="E21" s="5"/>
      <c r="F21" s="5">
        <v>205000000</v>
      </c>
      <c r="G21" s="7">
        <f t="shared" si="0"/>
        <v>8.3117538610557542</v>
      </c>
      <c r="H21" s="5">
        <v>2000</v>
      </c>
      <c r="I21" s="7">
        <f t="shared" si="1"/>
        <v>3.3010299956639813</v>
      </c>
      <c r="J21" s="5">
        <v>163000000</v>
      </c>
      <c r="K21" s="7">
        <f t="shared" si="2"/>
        <v>8.2121876044039581</v>
      </c>
      <c r="L21" s="5">
        <v>99</v>
      </c>
      <c r="M21" s="5">
        <v>15500</v>
      </c>
      <c r="N21" s="5"/>
      <c r="O21" s="5" t="s">
        <v>23</v>
      </c>
      <c r="P21" s="5" t="s">
        <v>23</v>
      </c>
      <c r="Q21" s="5" t="s">
        <v>23</v>
      </c>
      <c r="R21" s="5"/>
      <c r="S21" s="8">
        <v>53.6</v>
      </c>
      <c r="T21" s="8">
        <v>74.853921999999997</v>
      </c>
      <c r="U21" s="8">
        <v>44.100407000000004</v>
      </c>
      <c r="V21" s="8">
        <v>14.022657999999998</v>
      </c>
      <c r="W21" s="8">
        <v>79.000948000000008</v>
      </c>
      <c r="X21" s="8">
        <v>14.893554000000002</v>
      </c>
      <c r="Y21" s="8">
        <v>49.704746</v>
      </c>
      <c r="Z21" s="9"/>
      <c r="AA21" s="9"/>
      <c r="AC21" s="9"/>
      <c r="AH21" s="9"/>
    </row>
    <row r="22" spans="1:34" ht="30" x14ac:dyDescent="0.25">
      <c r="A22" s="5">
        <v>2</v>
      </c>
      <c r="B22" s="5" t="s">
        <v>45</v>
      </c>
      <c r="C22" s="5">
        <v>2</v>
      </c>
      <c r="D22" s="10" t="s">
        <v>46</v>
      </c>
      <c r="E22" s="10"/>
      <c r="F22" s="6">
        <v>380000000</v>
      </c>
      <c r="G22" s="7">
        <f t="shared" si="0"/>
        <v>8.5797835966168101</v>
      </c>
      <c r="H22" s="6">
        <v>3000000</v>
      </c>
      <c r="I22" s="7">
        <f t="shared" si="1"/>
        <v>6.4771212547196626</v>
      </c>
      <c r="J22" s="6">
        <v>290000000</v>
      </c>
      <c r="K22" s="7">
        <f t="shared" si="2"/>
        <v>8.4623979978989556</v>
      </c>
      <c r="L22" s="6">
        <v>99</v>
      </c>
      <c r="M22" s="6">
        <v>8000</v>
      </c>
      <c r="N22" s="6"/>
      <c r="O22" s="5" t="s">
        <v>25</v>
      </c>
      <c r="P22" s="5" t="s">
        <v>25</v>
      </c>
      <c r="Q22" s="5" t="s">
        <v>23</v>
      </c>
      <c r="R22" s="5"/>
      <c r="S22" s="8">
        <v>41.6</v>
      </c>
      <c r="T22" s="8">
        <v>47.520899999999997</v>
      </c>
      <c r="U22" s="8">
        <v>34.735799999999998</v>
      </c>
      <c r="V22" s="8">
        <v>20.769660000000002</v>
      </c>
      <c r="W22" s="8">
        <v>38.374680000000005</v>
      </c>
      <c r="X22" s="8">
        <v>21.238199999999999</v>
      </c>
      <c r="Y22" s="8">
        <v>1</v>
      </c>
      <c r="AA22" s="9"/>
      <c r="AC22" s="9"/>
      <c r="AH22" s="9"/>
    </row>
    <row r="23" spans="1:34" ht="30" x14ac:dyDescent="0.25">
      <c r="A23" s="5">
        <v>27</v>
      </c>
      <c r="B23" s="5" t="s">
        <v>47</v>
      </c>
      <c r="C23" s="5">
        <v>2</v>
      </c>
      <c r="D23" s="10" t="s">
        <v>46</v>
      </c>
      <c r="E23" s="10"/>
      <c r="F23" s="5">
        <v>27000000</v>
      </c>
      <c r="G23" s="7">
        <f t="shared" si="0"/>
        <v>7.4313637641589869</v>
      </c>
      <c r="H23" s="5">
        <v>60000</v>
      </c>
      <c r="I23" s="7">
        <f t="shared" si="1"/>
        <v>4.7781512503836439</v>
      </c>
      <c r="J23" s="5">
        <v>1500000</v>
      </c>
      <c r="K23" s="7">
        <f t="shared" si="2"/>
        <v>6.1760912590556813</v>
      </c>
      <c r="L23" s="5">
        <v>50000</v>
      </c>
      <c r="M23" s="5">
        <v>740000</v>
      </c>
      <c r="N23" s="5"/>
      <c r="O23" s="5" t="s">
        <v>23</v>
      </c>
      <c r="P23" s="5" t="s">
        <v>23</v>
      </c>
      <c r="Q23" s="5" t="s">
        <v>23</v>
      </c>
      <c r="R23" s="5"/>
      <c r="S23" s="8">
        <v>24.9</v>
      </c>
      <c r="T23" s="8">
        <v>37.024030000000003</v>
      </c>
      <c r="U23" s="8">
        <v>53.329340000000002</v>
      </c>
      <c r="V23" s="8">
        <v>18.428630000000002</v>
      </c>
      <c r="W23" s="8">
        <v>28.54383</v>
      </c>
      <c r="X23" s="8">
        <v>30.771790000000003</v>
      </c>
      <c r="Y23" s="8">
        <v>1</v>
      </c>
      <c r="Z23" s="9"/>
      <c r="AA23" s="9"/>
      <c r="AC23" s="9"/>
      <c r="AH23" s="9"/>
    </row>
    <row r="24" spans="1:34" ht="30" x14ac:dyDescent="0.25">
      <c r="A24" s="5">
        <v>46</v>
      </c>
      <c r="B24" s="5" t="s">
        <v>48</v>
      </c>
      <c r="C24" s="5">
        <v>2</v>
      </c>
      <c r="D24" s="10" t="s">
        <v>46</v>
      </c>
      <c r="E24" s="10"/>
      <c r="F24" s="5">
        <v>77000000</v>
      </c>
      <c r="G24" s="7">
        <f t="shared" si="0"/>
        <v>7.8864907251724823</v>
      </c>
      <c r="H24" s="5">
        <v>10000</v>
      </c>
      <c r="I24" s="7">
        <f t="shared" si="1"/>
        <v>4</v>
      </c>
      <c r="J24" s="5">
        <v>83000000</v>
      </c>
      <c r="K24" s="7">
        <f t="shared" si="2"/>
        <v>7.9190780923760737</v>
      </c>
      <c r="L24" s="5">
        <v>99</v>
      </c>
      <c r="M24" s="5">
        <v>9900</v>
      </c>
      <c r="N24" s="5"/>
      <c r="O24" s="5" t="s">
        <v>23</v>
      </c>
      <c r="P24" s="5" t="s">
        <v>25</v>
      </c>
      <c r="Q24" s="5" t="s">
        <v>23</v>
      </c>
      <c r="R24" s="5"/>
      <c r="S24" s="8">
        <v>23.5</v>
      </c>
      <c r="T24" s="8">
        <v>1</v>
      </c>
      <c r="U24" s="8">
        <v>16.145896</v>
      </c>
      <c r="V24" s="8">
        <v>32.010212000000003</v>
      </c>
      <c r="W24" s="8">
        <v>11.845132000000001</v>
      </c>
      <c r="X24" s="8">
        <v>10.949016000000002</v>
      </c>
      <c r="Y24" s="8">
        <v>35.147112</v>
      </c>
      <c r="Z24" s="9"/>
      <c r="AA24" s="9"/>
      <c r="AC24" s="9"/>
      <c r="AH24" s="9"/>
    </row>
    <row r="25" spans="1:34" ht="30" x14ac:dyDescent="0.25">
      <c r="A25" s="5">
        <v>50</v>
      </c>
      <c r="B25" s="5" t="s">
        <v>49</v>
      </c>
      <c r="C25" s="5">
        <v>2</v>
      </c>
      <c r="D25" s="10" t="s">
        <v>46</v>
      </c>
      <c r="E25" s="10"/>
      <c r="F25" s="5">
        <v>23000000</v>
      </c>
      <c r="G25" s="7">
        <f t="shared" si="0"/>
        <v>7.3617278360175931</v>
      </c>
      <c r="H25" s="5">
        <v>10000</v>
      </c>
      <c r="I25" s="7">
        <f t="shared" si="1"/>
        <v>4</v>
      </c>
      <c r="J25" s="5">
        <v>2440000</v>
      </c>
      <c r="K25" s="7">
        <f t="shared" si="2"/>
        <v>6.3873898263387296</v>
      </c>
      <c r="L25" s="5">
        <v>1000</v>
      </c>
      <c r="M25" s="5">
        <v>26000</v>
      </c>
      <c r="N25" s="5"/>
      <c r="O25" s="5" t="s">
        <v>23</v>
      </c>
      <c r="P25" s="5" t="s">
        <v>23</v>
      </c>
      <c r="Q25" s="5" t="s">
        <v>23</v>
      </c>
      <c r="R25" s="5"/>
      <c r="S25" s="8">
        <v>18.399999999999999</v>
      </c>
      <c r="T25" s="8">
        <v>1</v>
      </c>
      <c r="U25" s="8">
        <v>17.700107199999998</v>
      </c>
      <c r="V25" s="8">
        <v>17.286344</v>
      </c>
      <c r="W25" s="8">
        <v>18.264232799999998</v>
      </c>
      <c r="X25" s="8">
        <v>12.162291999999997</v>
      </c>
      <c r="Y25" s="8">
        <v>36.974220799999998</v>
      </c>
      <c r="Z25" s="9"/>
      <c r="AA25" s="9"/>
      <c r="AC25" s="9"/>
      <c r="AH25" s="9"/>
    </row>
    <row r="26" spans="1:34" ht="30" x14ac:dyDescent="0.25">
      <c r="A26" s="5">
        <v>51</v>
      </c>
      <c r="B26" s="5" t="s">
        <v>50</v>
      </c>
      <c r="C26" s="5">
        <v>2</v>
      </c>
      <c r="D26" s="10" t="s">
        <v>46</v>
      </c>
      <c r="E26" s="10"/>
      <c r="F26" s="5">
        <v>2340000</v>
      </c>
      <c r="G26" s="7">
        <f t="shared" si="0"/>
        <v>6.3692158574101425</v>
      </c>
      <c r="H26" s="5">
        <v>10000</v>
      </c>
      <c r="I26" s="7">
        <f t="shared" si="1"/>
        <v>4</v>
      </c>
      <c r="J26" s="5">
        <v>240000</v>
      </c>
      <c r="K26" s="7">
        <f t="shared" si="2"/>
        <v>5.3802112417116064</v>
      </c>
      <c r="L26" s="5">
        <v>800</v>
      </c>
      <c r="M26" s="5">
        <v>7500</v>
      </c>
      <c r="N26" s="5"/>
      <c r="O26" s="5" t="s">
        <v>23</v>
      </c>
      <c r="P26" s="5" t="s">
        <v>23</v>
      </c>
      <c r="Q26" s="5" t="s">
        <v>23</v>
      </c>
      <c r="R26" s="5"/>
      <c r="S26" s="8">
        <v>24.8</v>
      </c>
      <c r="T26" s="8">
        <v>1</v>
      </c>
      <c r="U26" s="8">
        <v>17.304071200000003</v>
      </c>
      <c r="V26" s="8">
        <v>18.086879199999998</v>
      </c>
      <c r="W26" s="8">
        <v>13.5295316</v>
      </c>
      <c r="X26" s="8">
        <v>12.547007199999999</v>
      </c>
      <c r="Y26" s="8">
        <v>41.013117599999994</v>
      </c>
      <c r="Z26" s="9"/>
      <c r="AA26" s="9"/>
      <c r="AC26" s="9"/>
      <c r="AH26" s="9"/>
    </row>
    <row r="27" spans="1:34" ht="30" x14ac:dyDescent="0.25">
      <c r="A27" s="5">
        <v>52</v>
      </c>
      <c r="B27" s="5" t="s">
        <v>51</v>
      </c>
      <c r="C27" s="5">
        <v>2</v>
      </c>
      <c r="D27" s="10" t="s">
        <v>46</v>
      </c>
      <c r="E27" s="10"/>
      <c r="F27" s="5">
        <v>10000000</v>
      </c>
      <c r="G27" s="7">
        <f t="shared" si="0"/>
        <v>7</v>
      </c>
      <c r="H27" s="5">
        <v>30000</v>
      </c>
      <c r="I27" s="7">
        <f t="shared" si="1"/>
        <v>4.4771212547196626</v>
      </c>
      <c r="J27" s="5">
        <v>2980000</v>
      </c>
      <c r="K27" s="7">
        <f t="shared" si="2"/>
        <v>6.4742162640762553</v>
      </c>
      <c r="L27" s="5">
        <v>6700</v>
      </c>
      <c r="M27" s="5">
        <v>70000</v>
      </c>
      <c r="N27" s="5"/>
      <c r="O27" s="5" t="s">
        <v>23</v>
      </c>
      <c r="P27" s="5" t="s">
        <v>25</v>
      </c>
      <c r="Q27" s="5" t="s">
        <v>23</v>
      </c>
      <c r="R27" s="5"/>
      <c r="S27" s="8">
        <v>19.399999999999999</v>
      </c>
      <c r="T27" s="8">
        <v>1</v>
      </c>
      <c r="U27" s="8">
        <v>20.28858</v>
      </c>
      <c r="V27" s="8">
        <v>24.131520000000002</v>
      </c>
      <c r="W27" s="8">
        <v>25.514340000000004</v>
      </c>
      <c r="X27" s="8">
        <v>14.444939999999999</v>
      </c>
      <c r="Y27" s="8">
        <v>43.605000000000004</v>
      </c>
      <c r="Z27" s="9"/>
      <c r="AA27" s="9"/>
      <c r="AC27" s="9"/>
      <c r="AH27" s="9"/>
    </row>
    <row r="28" spans="1:34" x14ac:dyDescent="0.25">
      <c r="A28" s="5">
        <v>94</v>
      </c>
      <c r="B28" s="5" t="s">
        <v>52</v>
      </c>
      <c r="C28" s="5">
        <v>2</v>
      </c>
      <c r="D28" s="5" t="s">
        <v>53</v>
      </c>
      <c r="E28" s="5"/>
      <c r="F28" s="5">
        <v>130000000</v>
      </c>
      <c r="G28" s="7">
        <f t="shared" si="0"/>
        <v>8.1139433523068369</v>
      </c>
      <c r="H28" s="5">
        <v>5000000</v>
      </c>
      <c r="I28" s="7">
        <f t="shared" si="1"/>
        <v>6.6989700043360187</v>
      </c>
      <c r="J28" s="5">
        <v>24000000</v>
      </c>
      <c r="K28" s="7">
        <f t="shared" si="2"/>
        <v>7.3802112417116064</v>
      </c>
      <c r="L28" s="5">
        <v>1400</v>
      </c>
      <c r="M28" s="5">
        <v>620000</v>
      </c>
      <c r="N28" s="5"/>
      <c r="O28" s="5" t="s">
        <v>23</v>
      </c>
      <c r="P28" s="5" t="s">
        <v>23</v>
      </c>
      <c r="Q28" s="5" t="s">
        <v>23</v>
      </c>
      <c r="R28" s="5"/>
      <c r="S28" s="8">
        <v>28.3</v>
      </c>
      <c r="T28" s="8">
        <v>35.345724000000004</v>
      </c>
      <c r="U28" s="8">
        <v>49.942295999999999</v>
      </c>
      <c r="V28" s="8">
        <v>18.298400000000001</v>
      </c>
      <c r="W28" s="8">
        <v>56.334399999999995</v>
      </c>
      <c r="X28" s="8">
        <v>23.420923999999999</v>
      </c>
      <c r="Y28" s="8">
        <v>58.274235999999988</v>
      </c>
      <c r="Z28" s="9"/>
      <c r="AA28" s="9"/>
      <c r="AC28" s="9"/>
      <c r="AH28" s="9"/>
    </row>
    <row r="29" spans="1:34" x14ac:dyDescent="0.25">
      <c r="A29" s="5">
        <v>3</v>
      </c>
      <c r="B29" s="5" t="s">
        <v>54</v>
      </c>
      <c r="C29" s="5">
        <v>3</v>
      </c>
      <c r="D29" s="5" t="s">
        <v>55</v>
      </c>
      <c r="E29" s="5"/>
      <c r="F29" s="5">
        <v>101000000</v>
      </c>
      <c r="G29" s="7">
        <f t="shared" si="0"/>
        <v>8.0043213737826431</v>
      </c>
      <c r="H29" s="5">
        <v>50000</v>
      </c>
      <c r="I29" s="7">
        <f t="shared" si="1"/>
        <v>4.6989700043360187</v>
      </c>
      <c r="J29" s="5">
        <v>71000000</v>
      </c>
      <c r="K29" s="7">
        <f t="shared" si="2"/>
        <v>7.8512583487190755</v>
      </c>
      <c r="L29" s="6">
        <v>99</v>
      </c>
      <c r="M29" s="5">
        <v>740000</v>
      </c>
      <c r="N29" s="5"/>
      <c r="O29" s="5" t="s">
        <v>23</v>
      </c>
      <c r="P29" s="5" t="s">
        <v>23</v>
      </c>
      <c r="Q29" s="5" t="s">
        <v>23</v>
      </c>
      <c r="R29" s="5"/>
      <c r="S29" s="8">
        <v>25.3</v>
      </c>
      <c r="T29" s="8">
        <v>32.317</v>
      </c>
      <c r="U29" s="8">
        <v>35.646999999999998</v>
      </c>
      <c r="V29" s="8">
        <v>39.216000000000001</v>
      </c>
      <c r="W29" s="8">
        <v>53.423999999999992</v>
      </c>
      <c r="X29" s="8">
        <v>37.901000000000003</v>
      </c>
      <c r="Y29" s="8">
        <v>1</v>
      </c>
      <c r="Z29" s="9"/>
      <c r="AA29" s="9"/>
      <c r="AC29" s="9"/>
      <c r="AH29" s="9"/>
    </row>
    <row r="30" spans="1:34" x14ac:dyDescent="0.25">
      <c r="A30" s="5">
        <v>26</v>
      </c>
      <c r="B30" s="5" t="s">
        <v>56</v>
      </c>
      <c r="C30" s="5">
        <v>3</v>
      </c>
      <c r="D30" s="5" t="s">
        <v>55</v>
      </c>
      <c r="E30" s="5"/>
      <c r="F30" s="5">
        <v>1220000</v>
      </c>
      <c r="G30" s="7">
        <f t="shared" si="0"/>
        <v>6.0863598306747484</v>
      </c>
      <c r="H30" s="5">
        <v>16000</v>
      </c>
      <c r="I30" s="7">
        <f t="shared" si="1"/>
        <v>4.204119982655925</v>
      </c>
      <c r="J30" s="5">
        <v>420000</v>
      </c>
      <c r="K30" s="7">
        <f t="shared" si="2"/>
        <v>5.6232492903979008</v>
      </c>
      <c r="L30" s="5">
        <v>3000</v>
      </c>
      <c r="M30" s="5">
        <v>21200</v>
      </c>
      <c r="N30" s="5"/>
      <c r="O30" s="5" t="s">
        <v>23</v>
      </c>
      <c r="P30" s="5" t="s">
        <v>23</v>
      </c>
      <c r="Q30" s="5" t="s">
        <v>23</v>
      </c>
      <c r="R30" s="5"/>
      <c r="S30" s="8">
        <v>13.1</v>
      </c>
      <c r="T30" s="8">
        <v>1</v>
      </c>
      <c r="U30" s="8">
        <v>22.452639999999999</v>
      </c>
      <c r="V30" s="8">
        <v>31.316319999999997</v>
      </c>
      <c r="W30" s="8">
        <v>14.870239999999997</v>
      </c>
      <c r="X30" s="8">
        <v>26.08032</v>
      </c>
      <c r="Y30" s="8">
        <v>1</v>
      </c>
      <c r="Z30" s="9"/>
      <c r="AA30" s="9"/>
      <c r="AC30" s="9"/>
      <c r="AH30" s="9"/>
    </row>
    <row r="31" spans="1:34" x14ac:dyDescent="0.25">
      <c r="A31" s="5">
        <v>62</v>
      </c>
      <c r="B31" s="5" t="s">
        <v>57</v>
      </c>
      <c r="C31" s="5">
        <v>3</v>
      </c>
      <c r="D31" s="5" t="s">
        <v>55</v>
      </c>
      <c r="E31" s="5"/>
      <c r="F31" s="5">
        <v>65000000</v>
      </c>
      <c r="G31" s="7">
        <f t="shared" si="0"/>
        <v>7.8129133566428557</v>
      </c>
      <c r="H31" s="5">
        <v>8500</v>
      </c>
      <c r="I31" s="7">
        <f t="shared" si="1"/>
        <v>3.9294189257142929</v>
      </c>
      <c r="J31" s="5">
        <v>140000</v>
      </c>
      <c r="K31" s="7">
        <f t="shared" si="2"/>
        <v>5.1461280356782382</v>
      </c>
      <c r="L31" s="5">
        <v>1300</v>
      </c>
      <c r="M31" s="5">
        <v>12900</v>
      </c>
      <c r="N31" s="5"/>
      <c r="O31" s="5" t="s">
        <v>23</v>
      </c>
      <c r="P31" s="5" t="s">
        <v>23</v>
      </c>
      <c r="Q31" s="5" t="s">
        <v>23</v>
      </c>
      <c r="R31" s="5"/>
      <c r="S31" s="8">
        <v>17.7</v>
      </c>
      <c r="T31" s="8">
        <v>1</v>
      </c>
      <c r="U31" s="8">
        <v>39.017014400000001</v>
      </c>
      <c r="V31" s="8">
        <v>53.7189744</v>
      </c>
      <c r="W31" s="8">
        <v>26.4818736</v>
      </c>
      <c r="X31" s="8">
        <v>27.279907199999997</v>
      </c>
      <c r="Y31" s="8">
        <v>84.069731199999993</v>
      </c>
      <c r="Z31" s="9"/>
      <c r="AA31" s="9"/>
      <c r="AC31" s="9"/>
      <c r="AH31" s="9"/>
    </row>
    <row r="32" spans="1:34" x14ac:dyDescent="0.25">
      <c r="A32" s="5">
        <v>73</v>
      </c>
      <c r="B32" s="5" t="s">
        <v>58</v>
      </c>
      <c r="C32" s="5">
        <v>3</v>
      </c>
      <c r="D32" s="5" t="s">
        <v>55</v>
      </c>
      <c r="E32" s="5"/>
      <c r="F32" s="5">
        <v>146000000</v>
      </c>
      <c r="G32" s="7">
        <f t="shared" si="0"/>
        <v>8.1643528557844363</v>
      </c>
      <c r="H32" s="5">
        <v>790000</v>
      </c>
      <c r="I32" s="7">
        <f t="shared" si="1"/>
        <v>5.8976270912904418</v>
      </c>
      <c r="J32" s="5">
        <v>870000</v>
      </c>
      <c r="K32" s="7">
        <f t="shared" si="2"/>
        <v>5.9395192526186182</v>
      </c>
      <c r="L32" s="5">
        <v>800</v>
      </c>
      <c r="M32" s="5">
        <v>120000</v>
      </c>
      <c r="N32" s="5"/>
      <c r="O32" s="5" t="s">
        <v>23</v>
      </c>
      <c r="P32" s="5" t="s">
        <v>23</v>
      </c>
      <c r="Q32" s="5" t="s">
        <v>23</v>
      </c>
      <c r="R32" s="5"/>
      <c r="S32" s="8">
        <v>14.9</v>
      </c>
      <c r="T32" s="8">
        <v>25.127222400000001</v>
      </c>
      <c r="U32" s="8">
        <v>24.568550400000003</v>
      </c>
      <c r="V32" s="8">
        <v>42.058780800000001</v>
      </c>
      <c r="W32" s="8">
        <v>17.108380800000003</v>
      </c>
      <c r="X32" s="8">
        <v>29.462083200000002</v>
      </c>
      <c r="Y32" s="8">
        <v>78.886656000000002</v>
      </c>
      <c r="Z32" s="9"/>
      <c r="AA32" s="9"/>
      <c r="AC32" s="9"/>
      <c r="AH32" s="9"/>
    </row>
    <row r="33" spans="1:34" x14ac:dyDescent="0.25">
      <c r="A33" s="5">
        <v>92</v>
      </c>
      <c r="B33" s="5" t="s">
        <v>59</v>
      </c>
      <c r="C33" s="5">
        <v>3</v>
      </c>
      <c r="D33" s="5" t="s">
        <v>55</v>
      </c>
      <c r="E33" s="5"/>
      <c r="F33" s="5">
        <v>2080000</v>
      </c>
      <c r="G33" s="7">
        <f t="shared" si="0"/>
        <v>6.318063334962762</v>
      </c>
      <c r="H33" s="5">
        <v>10100</v>
      </c>
      <c r="I33" s="7">
        <f t="shared" si="1"/>
        <v>4.0043213737826422</v>
      </c>
      <c r="J33" s="5">
        <v>15200</v>
      </c>
      <c r="K33" s="7">
        <f t="shared" si="2"/>
        <v>4.1818435879447726</v>
      </c>
      <c r="L33" s="5">
        <v>60000</v>
      </c>
      <c r="M33" s="5">
        <v>800000</v>
      </c>
      <c r="N33" s="5"/>
      <c r="O33" s="5" t="s">
        <v>23</v>
      </c>
      <c r="P33" s="5" t="s">
        <v>23</v>
      </c>
      <c r="Q33" s="5" t="s">
        <v>23</v>
      </c>
      <c r="R33" s="5"/>
      <c r="S33" s="8">
        <v>13.2</v>
      </c>
      <c r="T33" s="8">
        <v>22.238235</v>
      </c>
      <c r="U33" s="8">
        <v>16.643673</v>
      </c>
      <c r="V33" s="8">
        <v>26.220165000000001</v>
      </c>
      <c r="W33" s="8">
        <v>30.818747999999999</v>
      </c>
      <c r="X33" s="8">
        <v>32.675657999999999</v>
      </c>
      <c r="Y33" s="8">
        <v>80.854032000000004</v>
      </c>
      <c r="Z33" s="9"/>
      <c r="AA33" s="9"/>
      <c r="AC33" s="9"/>
      <c r="AH33" s="9"/>
    </row>
    <row r="34" spans="1:34" x14ac:dyDescent="0.25">
      <c r="A34" s="5">
        <v>93</v>
      </c>
      <c r="B34" s="5" t="s">
        <v>60</v>
      </c>
      <c r="C34" s="5">
        <v>3</v>
      </c>
      <c r="D34" s="5" t="s">
        <v>55</v>
      </c>
      <c r="E34" s="5"/>
      <c r="F34" s="5">
        <v>2130000</v>
      </c>
      <c r="G34" s="7">
        <f t="shared" si="0"/>
        <v>6.3283796034387381</v>
      </c>
      <c r="H34" s="5">
        <v>20400</v>
      </c>
      <c r="I34" s="7">
        <f t="shared" si="1"/>
        <v>4.3096301674258983</v>
      </c>
      <c r="J34" s="5">
        <v>130000</v>
      </c>
      <c r="K34" s="7">
        <f t="shared" si="2"/>
        <v>5.1139433523068369</v>
      </c>
      <c r="L34" s="5">
        <v>30000</v>
      </c>
      <c r="M34" s="5">
        <v>5000</v>
      </c>
      <c r="N34" s="5"/>
      <c r="O34" s="5" t="s">
        <v>23</v>
      </c>
      <c r="P34" s="5" t="s">
        <v>23</v>
      </c>
      <c r="Q34" s="5" t="s">
        <v>23</v>
      </c>
      <c r="R34" s="5"/>
      <c r="S34" s="8">
        <v>12.5</v>
      </c>
      <c r="T34" s="8">
        <v>1</v>
      </c>
      <c r="U34" s="8">
        <v>1</v>
      </c>
      <c r="V34" s="8">
        <v>97.250451999999981</v>
      </c>
      <c r="W34" s="8">
        <v>16.352147999999996</v>
      </c>
      <c r="X34" s="8">
        <v>30.955327999999998</v>
      </c>
      <c r="Y34" s="8">
        <v>85.305863999999985</v>
      </c>
      <c r="Z34" s="9"/>
      <c r="AA34" s="9"/>
      <c r="AC34" s="9"/>
      <c r="AH34" s="9"/>
    </row>
    <row r="35" spans="1:34" x14ac:dyDescent="0.25">
      <c r="A35" s="5">
        <v>95</v>
      </c>
      <c r="B35" s="5" t="s">
        <v>61</v>
      </c>
      <c r="C35" s="5">
        <v>3</v>
      </c>
      <c r="D35" s="5" t="s">
        <v>55</v>
      </c>
      <c r="E35" s="5"/>
      <c r="F35" s="5">
        <v>108000000</v>
      </c>
      <c r="G35" s="7">
        <f t="shared" si="0"/>
        <v>8.0334237554869503</v>
      </c>
      <c r="H35" s="5">
        <v>130000</v>
      </c>
      <c r="I35" s="7">
        <f t="shared" si="1"/>
        <v>5.1139433523068369</v>
      </c>
      <c r="J35" s="5">
        <v>260000</v>
      </c>
      <c r="K35" s="7">
        <f t="shared" si="2"/>
        <v>5.4149733479708182</v>
      </c>
      <c r="L35" s="5">
        <v>300</v>
      </c>
      <c r="M35" s="5">
        <v>230000</v>
      </c>
      <c r="N35" s="5"/>
      <c r="O35" s="5" t="s">
        <v>23</v>
      </c>
      <c r="P35" s="5" t="s">
        <v>23</v>
      </c>
      <c r="Q35" s="5" t="s">
        <v>23</v>
      </c>
      <c r="R35" s="5"/>
      <c r="S35" s="8">
        <v>11</v>
      </c>
      <c r="T35" s="8">
        <v>15.138516000000001</v>
      </c>
      <c r="U35" s="8">
        <v>21.315419000000002</v>
      </c>
      <c r="V35" s="8">
        <v>26.028615000000002</v>
      </c>
      <c r="W35" s="8">
        <v>24.086254999999998</v>
      </c>
      <c r="X35" s="8">
        <v>34.782117999999997</v>
      </c>
      <c r="Y35" s="8">
        <v>91.852816999999988</v>
      </c>
      <c r="Z35" s="9"/>
      <c r="AA35" s="9"/>
      <c r="AC35" s="9"/>
      <c r="AH35" s="9"/>
    </row>
    <row r="36" spans="1:34" x14ac:dyDescent="0.25">
      <c r="A36" s="5">
        <v>4</v>
      </c>
      <c r="B36" s="5" t="s">
        <v>62</v>
      </c>
      <c r="C36" s="5">
        <v>4</v>
      </c>
      <c r="D36" s="5" t="s">
        <v>63</v>
      </c>
      <c r="E36" s="5"/>
      <c r="F36" s="5">
        <v>104000000</v>
      </c>
      <c r="G36" s="7">
        <f t="shared" si="0"/>
        <v>8.0170333392987807</v>
      </c>
      <c r="H36" s="5">
        <v>200000</v>
      </c>
      <c r="I36" s="7">
        <f t="shared" si="1"/>
        <v>5.3010299956639813</v>
      </c>
      <c r="J36" s="5">
        <v>100000000</v>
      </c>
      <c r="K36" s="7">
        <f t="shared" si="2"/>
        <v>8</v>
      </c>
      <c r="L36" s="6">
        <v>99</v>
      </c>
      <c r="M36" s="5">
        <v>470000</v>
      </c>
      <c r="N36" s="5"/>
      <c r="O36" s="5" t="s">
        <v>23</v>
      </c>
      <c r="P36" s="5" t="s">
        <v>25</v>
      </c>
      <c r="Q36" s="5" t="s">
        <v>23</v>
      </c>
      <c r="R36" s="5"/>
      <c r="S36" s="8">
        <v>34.299999999999997</v>
      </c>
      <c r="T36" s="8">
        <v>1</v>
      </c>
      <c r="U36" s="8">
        <v>27.857610000000001</v>
      </c>
      <c r="V36" s="8">
        <v>86.191379999999995</v>
      </c>
      <c r="W36" s="8">
        <v>18.89415</v>
      </c>
      <c r="X36" s="8">
        <v>19.917809999999999</v>
      </c>
      <c r="Y36" s="8">
        <v>1</v>
      </c>
      <c r="Z36" s="9"/>
      <c r="AA36" s="9"/>
      <c r="AC36" s="9"/>
      <c r="AH36" s="9"/>
    </row>
    <row r="37" spans="1:34" x14ac:dyDescent="0.25">
      <c r="A37" s="5">
        <v>5</v>
      </c>
      <c r="B37" s="5" t="s">
        <v>64</v>
      </c>
      <c r="C37" s="5">
        <v>4</v>
      </c>
      <c r="D37" s="5" t="s">
        <v>65</v>
      </c>
      <c r="E37" s="5"/>
      <c r="F37" s="5">
        <v>124000000</v>
      </c>
      <c r="G37" s="7">
        <f t="shared" si="0"/>
        <v>8.0934216851622356</v>
      </c>
      <c r="H37" s="5">
        <v>10000</v>
      </c>
      <c r="I37" s="7">
        <f t="shared" si="1"/>
        <v>4</v>
      </c>
      <c r="J37" s="5">
        <v>103000000</v>
      </c>
      <c r="K37" s="7">
        <f t="shared" si="2"/>
        <v>8.0128372247051729</v>
      </c>
      <c r="L37" s="6">
        <v>99</v>
      </c>
      <c r="M37" s="5">
        <v>4800</v>
      </c>
      <c r="N37" s="5"/>
      <c r="O37" s="5" t="s">
        <v>23</v>
      </c>
      <c r="P37" s="5" t="s">
        <v>23</v>
      </c>
      <c r="Q37" s="5" t="s">
        <v>23</v>
      </c>
      <c r="R37" s="5"/>
      <c r="S37" s="8">
        <v>38.4</v>
      </c>
      <c r="T37" s="8">
        <v>1</v>
      </c>
      <c r="U37" s="8">
        <v>1</v>
      </c>
      <c r="V37" s="8">
        <v>14.497259999999999</v>
      </c>
      <c r="W37" s="8">
        <v>11.35974</v>
      </c>
      <c r="X37" s="8">
        <v>17.374679999999998</v>
      </c>
      <c r="Y37" s="8">
        <v>1</v>
      </c>
      <c r="Z37" s="9"/>
      <c r="AA37" s="9"/>
      <c r="AC37" s="9"/>
      <c r="AH37" s="9"/>
    </row>
    <row r="38" spans="1:34" x14ac:dyDescent="0.25">
      <c r="A38" s="5">
        <v>10</v>
      </c>
      <c r="B38" s="5" t="s">
        <v>66</v>
      </c>
      <c r="C38" s="5">
        <v>4</v>
      </c>
      <c r="D38" s="5" t="s">
        <v>67</v>
      </c>
      <c r="E38" s="5"/>
      <c r="F38" s="5">
        <v>25000000</v>
      </c>
      <c r="G38" s="7">
        <f t="shared" si="0"/>
        <v>7.3979400086720375</v>
      </c>
      <c r="H38" s="5">
        <v>1000</v>
      </c>
      <c r="I38" s="7">
        <f t="shared" si="1"/>
        <v>3</v>
      </c>
      <c r="J38" s="5">
        <v>80000</v>
      </c>
      <c r="K38" s="7">
        <f t="shared" si="2"/>
        <v>4.9030899869919438</v>
      </c>
      <c r="L38" s="6">
        <v>99</v>
      </c>
      <c r="M38" s="5">
        <v>3600</v>
      </c>
      <c r="N38" s="5"/>
      <c r="O38" s="5" t="s">
        <v>23</v>
      </c>
      <c r="P38" s="5" t="s">
        <v>23</v>
      </c>
      <c r="Q38" s="5" t="s">
        <v>23</v>
      </c>
      <c r="R38" s="5"/>
      <c r="S38" s="8">
        <v>28.9</v>
      </c>
      <c r="T38" s="8">
        <v>17.416920000000001</v>
      </c>
      <c r="U38" s="8">
        <v>21.336240000000004</v>
      </c>
      <c r="V38" s="8">
        <v>21.099119999999999</v>
      </c>
      <c r="W38" s="8">
        <v>69.481859999999998</v>
      </c>
      <c r="X38" s="8">
        <v>22.790880000000001</v>
      </c>
      <c r="Y38" s="8">
        <v>1</v>
      </c>
      <c r="Z38" s="9"/>
      <c r="AA38" s="9"/>
      <c r="AC38" s="9"/>
      <c r="AH38" s="9"/>
    </row>
    <row r="39" spans="1:34" x14ac:dyDescent="0.25">
      <c r="A39" s="5">
        <v>11</v>
      </c>
      <c r="B39" s="5" t="s">
        <v>68</v>
      </c>
      <c r="C39" s="5">
        <v>4</v>
      </c>
      <c r="D39" s="5" t="s">
        <v>67</v>
      </c>
      <c r="E39" s="5"/>
      <c r="F39" s="5">
        <v>13000000</v>
      </c>
      <c r="G39" s="7">
        <f t="shared" si="0"/>
        <v>7.1139433523068369</v>
      </c>
      <c r="H39" s="5">
        <v>1000</v>
      </c>
      <c r="I39" s="7">
        <f t="shared" si="1"/>
        <v>3</v>
      </c>
      <c r="J39" s="5">
        <v>640000</v>
      </c>
      <c r="K39" s="7">
        <f t="shared" si="2"/>
        <v>5.8061799739838875</v>
      </c>
      <c r="L39" s="6">
        <v>99</v>
      </c>
      <c r="M39" s="5">
        <v>5100</v>
      </c>
      <c r="N39" s="5"/>
      <c r="O39" s="5" t="s">
        <v>23</v>
      </c>
      <c r="P39" s="5" t="s">
        <v>25</v>
      </c>
      <c r="Q39" s="5" t="s">
        <v>23</v>
      </c>
      <c r="R39" s="5"/>
      <c r="S39" s="8">
        <v>26.7</v>
      </c>
      <c r="T39" s="8">
        <v>20.64198</v>
      </c>
      <c r="U39" s="8">
        <v>23.501099999999997</v>
      </c>
      <c r="V39" s="8">
        <v>17.864940000000001</v>
      </c>
      <c r="W39" s="8">
        <v>21.666840000000001</v>
      </c>
      <c r="X39" s="8">
        <v>23.963940000000001</v>
      </c>
      <c r="Y39" s="8">
        <v>1</v>
      </c>
      <c r="Z39" s="9"/>
      <c r="AA39" s="9"/>
      <c r="AC39" s="9"/>
      <c r="AH39" s="9"/>
    </row>
    <row r="40" spans="1:34" x14ac:dyDescent="0.25">
      <c r="A40" s="5">
        <v>15</v>
      </c>
      <c r="B40" s="5" t="s">
        <v>69</v>
      </c>
      <c r="C40" s="5">
        <v>4</v>
      </c>
      <c r="D40" s="5" t="s">
        <v>65</v>
      </c>
      <c r="E40" s="5"/>
      <c r="F40" s="5">
        <v>3000000</v>
      </c>
      <c r="G40" s="7">
        <f t="shared" si="0"/>
        <v>6.4771212547196626</v>
      </c>
      <c r="H40" s="5">
        <v>80000</v>
      </c>
      <c r="I40" s="7">
        <f t="shared" si="1"/>
        <v>4.9030899869919438</v>
      </c>
      <c r="J40" s="5">
        <v>710000</v>
      </c>
      <c r="K40" s="7">
        <f t="shared" si="2"/>
        <v>5.8512583487190755</v>
      </c>
      <c r="L40" s="5">
        <v>100</v>
      </c>
      <c r="M40" s="5">
        <v>310000</v>
      </c>
      <c r="N40" s="5"/>
      <c r="O40" s="5" t="s">
        <v>23</v>
      </c>
      <c r="P40" s="5" t="s">
        <v>25</v>
      </c>
      <c r="Q40" s="5" t="s">
        <v>23</v>
      </c>
      <c r="R40" s="5"/>
      <c r="S40" s="8">
        <v>25.8</v>
      </c>
      <c r="T40" s="8">
        <v>1</v>
      </c>
      <c r="U40" s="8">
        <v>1</v>
      </c>
      <c r="V40" s="8">
        <v>18.029759999999996</v>
      </c>
      <c r="W40" s="8">
        <v>1</v>
      </c>
      <c r="X40" s="8">
        <v>20.36496</v>
      </c>
      <c r="Y40" s="8">
        <v>1</v>
      </c>
      <c r="Z40" s="9"/>
      <c r="AA40" s="9"/>
      <c r="AC40" s="9"/>
      <c r="AH40" s="9"/>
    </row>
    <row r="41" spans="1:34" x14ac:dyDescent="0.25">
      <c r="A41" s="5">
        <v>16</v>
      </c>
      <c r="B41" s="5" t="s">
        <v>70</v>
      </c>
      <c r="C41" s="5">
        <v>4</v>
      </c>
      <c r="D41" s="5" t="s">
        <v>71</v>
      </c>
      <c r="E41" s="5"/>
      <c r="F41" s="5">
        <v>830000</v>
      </c>
      <c r="G41" s="7">
        <f t="shared" si="0"/>
        <v>5.9190780923760737</v>
      </c>
      <c r="H41" s="5">
        <v>50000</v>
      </c>
      <c r="I41" s="7">
        <f t="shared" si="1"/>
        <v>4.6989700043360187</v>
      </c>
      <c r="J41" s="5">
        <v>380000</v>
      </c>
      <c r="K41" s="7">
        <f t="shared" si="2"/>
        <v>5.5797835966168101</v>
      </c>
      <c r="L41" s="5">
        <v>99</v>
      </c>
      <c r="M41" s="5">
        <v>1100</v>
      </c>
      <c r="N41" s="5"/>
      <c r="O41" s="5" t="s">
        <v>23</v>
      </c>
      <c r="P41" s="5" t="s">
        <v>23</v>
      </c>
      <c r="Q41" s="5" t="s">
        <v>23</v>
      </c>
      <c r="R41" s="5"/>
      <c r="S41" s="8">
        <v>24.9</v>
      </c>
      <c r="T41" s="8">
        <v>48.349280000000007</v>
      </c>
      <c r="U41" s="8">
        <v>53.28848</v>
      </c>
      <c r="V41" s="8">
        <v>23.53274</v>
      </c>
      <c r="W41" s="8">
        <v>47.894560000000006</v>
      </c>
      <c r="X41" s="8">
        <v>37.567320000000002</v>
      </c>
      <c r="Y41" s="8">
        <v>1</v>
      </c>
      <c r="Z41" s="9"/>
      <c r="AA41" s="9"/>
      <c r="AC41" s="9"/>
      <c r="AH41" s="9"/>
    </row>
    <row r="42" spans="1:34" x14ac:dyDescent="0.25">
      <c r="A42" s="5">
        <v>17</v>
      </c>
      <c r="B42" s="5" t="s">
        <v>72</v>
      </c>
      <c r="C42" s="5">
        <v>4</v>
      </c>
      <c r="D42" s="5" t="s">
        <v>63</v>
      </c>
      <c r="E42" s="5"/>
      <c r="F42" s="5">
        <v>1000000</v>
      </c>
      <c r="G42" s="7">
        <f t="shared" si="0"/>
        <v>6</v>
      </c>
      <c r="H42" s="5">
        <v>20000</v>
      </c>
      <c r="I42" s="7">
        <f t="shared" si="1"/>
        <v>4.3010299956639813</v>
      </c>
      <c r="J42" s="5">
        <v>700000</v>
      </c>
      <c r="K42" s="7">
        <f t="shared" si="2"/>
        <v>5.8450980400142569</v>
      </c>
      <c r="L42" s="5">
        <v>99</v>
      </c>
      <c r="M42" s="5">
        <v>1800</v>
      </c>
      <c r="N42" s="5"/>
      <c r="O42" s="5" t="s">
        <v>23</v>
      </c>
      <c r="P42" s="5" t="s">
        <v>25</v>
      </c>
      <c r="Q42" s="5" t="s">
        <v>25</v>
      </c>
      <c r="R42" s="5"/>
      <c r="S42" s="8">
        <v>11.9</v>
      </c>
      <c r="T42" s="8">
        <v>1</v>
      </c>
      <c r="U42" s="8">
        <v>16.822859999999995</v>
      </c>
      <c r="V42" s="8">
        <v>23.27844</v>
      </c>
      <c r="W42" s="8">
        <v>13.434419999999998</v>
      </c>
      <c r="X42" s="8">
        <v>22.755179999999999</v>
      </c>
      <c r="Y42" s="8">
        <v>1</v>
      </c>
      <c r="Z42" s="9"/>
      <c r="AA42" s="9"/>
      <c r="AC42" s="9"/>
      <c r="AH42" s="9"/>
    </row>
    <row r="43" spans="1:34" x14ac:dyDescent="0.25">
      <c r="A43" s="5">
        <v>18</v>
      </c>
      <c r="B43" s="5" t="s">
        <v>73</v>
      </c>
      <c r="C43" s="5">
        <v>4</v>
      </c>
      <c r="D43" s="5" t="s">
        <v>74</v>
      </c>
      <c r="E43" s="5"/>
      <c r="F43" s="5">
        <v>15000000</v>
      </c>
      <c r="G43" s="7">
        <f t="shared" si="0"/>
        <v>7.1760912590556813</v>
      </c>
      <c r="H43" s="5">
        <v>60000</v>
      </c>
      <c r="I43" s="7">
        <f t="shared" si="1"/>
        <v>4.7781512503836439</v>
      </c>
      <c r="J43" s="5">
        <v>1840000</v>
      </c>
      <c r="K43" s="7">
        <f t="shared" si="2"/>
        <v>6.2648178230095368</v>
      </c>
      <c r="L43" s="5">
        <v>99</v>
      </c>
      <c r="M43" s="5">
        <v>3100</v>
      </c>
      <c r="N43" s="5"/>
      <c r="O43" s="5" t="s">
        <v>23</v>
      </c>
      <c r="P43" s="5" t="s">
        <v>25</v>
      </c>
      <c r="Q43" s="5" t="s">
        <v>23</v>
      </c>
      <c r="R43" s="5"/>
      <c r="S43" s="8">
        <v>39.700000000000003</v>
      </c>
      <c r="T43" s="8">
        <v>24.987159999999999</v>
      </c>
      <c r="U43" s="8">
        <v>21.414140000000003</v>
      </c>
      <c r="V43" s="8">
        <v>28.535109999999996</v>
      </c>
      <c r="W43" s="8">
        <v>104.42200000000001</v>
      </c>
      <c r="X43" s="8">
        <v>31.368019999999998</v>
      </c>
      <c r="Y43" s="8">
        <v>1</v>
      </c>
      <c r="Z43" s="9"/>
      <c r="AA43" s="9"/>
      <c r="AC43" s="9"/>
      <c r="AH43" s="9"/>
    </row>
    <row r="44" spans="1:34" x14ac:dyDescent="0.25">
      <c r="A44" s="5">
        <v>19</v>
      </c>
      <c r="B44" s="5" t="s">
        <v>75</v>
      </c>
      <c r="C44" s="5">
        <v>4</v>
      </c>
      <c r="D44" s="5" t="s">
        <v>76</v>
      </c>
      <c r="E44" s="5"/>
      <c r="F44" s="5">
        <v>49000000</v>
      </c>
      <c r="G44" s="7">
        <f t="shared" si="0"/>
        <v>7.6901960800285138</v>
      </c>
      <c r="H44" s="5">
        <v>1140000</v>
      </c>
      <c r="I44" s="7">
        <f t="shared" si="1"/>
        <v>6.0569048513364727</v>
      </c>
      <c r="J44" s="5">
        <v>25000000</v>
      </c>
      <c r="K44" s="7">
        <f t="shared" si="2"/>
        <v>7.3979400086720375</v>
      </c>
      <c r="L44" s="5">
        <v>100</v>
      </c>
      <c r="M44" s="5">
        <v>170000</v>
      </c>
      <c r="N44" s="5"/>
      <c r="O44" s="5" t="s">
        <v>23</v>
      </c>
      <c r="P44" s="5" t="s">
        <v>25</v>
      </c>
      <c r="Q44" s="5" t="s">
        <v>23</v>
      </c>
      <c r="R44" s="5"/>
      <c r="S44" s="8">
        <v>19.399999999999999</v>
      </c>
      <c r="T44" s="8">
        <v>1</v>
      </c>
      <c r="U44" s="8">
        <v>17.028359999999999</v>
      </c>
      <c r="V44" s="8">
        <v>13.825080000000002</v>
      </c>
      <c r="W44" s="8">
        <v>16.005600000000001</v>
      </c>
      <c r="X44" s="8">
        <v>15.607080000000002</v>
      </c>
      <c r="Y44" s="8">
        <v>1</v>
      </c>
      <c r="Z44" s="9"/>
      <c r="AA44" s="9"/>
      <c r="AC44" s="9"/>
      <c r="AH44" s="9"/>
    </row>
    <row r="45" spans="1:34" x14ac:dyDescent="0.25">
      <c r="A45" s="5">
        <v>22</v>
      </c>
      <c r="B45" s="5" t="s">
        <v>77</v>
      </c>
      <c r="C45" s="5">
        <v>4</v>
      </c>
      <c r="D45" s="5" t="s">
        <v>65</v>
      </c>
      <c r="E45" s="5"/>
      <c r="F45" s="5">
        <v>157000000</v>
      </c>
      <c r="G45" s="7">
        <f t="shared" si="0"/>
        <v>8.1958996524092331</v>
      </c>
      <c r="H45" s="5">
        <v>980000</v>
      </c>
      <c r="I45" s="7">
        <f t="shared" si="1"/>
        <v>5.9912260756924951</v>
      </c>
      <c r="J45" s="5">
        <v>196000000</v>
      </c>
      <c r="K45" s="7">
        <f t="shared" si="2"/>
        <v>8.2922560713564764</v>
      </c>
      <c r="L45" s="5">
        <v>3000</v>
      </c>
      <c r="M45" s="5">
        <v>340000</v>
      </c>
      <c r="N45" s="5"/>
      <c r="O45" s="5" t="s">
        <v>23</v>
      </c>
      <c r="P45" s="5" t="s">
        <v>23</v>
      </c>
      <c r="Q45" s="5" t="s">
        <v>23</v>
      </c>
      <c r="R45" s="5"/>
      <c r="S45" s="8">
        <v>38.799999999999997</v>
      </c>
      <c r="T45" s="8">
        <v>20.18168</v>
      </c>
      <c r="U45" s="8">
        <v>24.85764</v>
      </c>
      <c r="V45" s="8">
        <v>22.464559999999999</v>
      </c>
      <c r="W45" s="8">
        <v>14.001200000000001</v>
      </c>
      <c r="X45" s="8">
        <v>14.251759999999999</v>
      </c>
      <c r="Y45" s="8">
        <v>1</v>
      </c>
      <c r="Z45" s="9"/>
      <c r="AA45" s="9"/>
      <c r="AC45" s="9"/>
      <c r="AH45" s="9"/>
    </row>
    <row r="46" spans="1:34" x14ac:dyDescent="0.25">
      <c r="A46" s="5">
        <v>31</v>
      </c>
      <c r="B46" s="5" t="s">
        <v>78</v>
      </c>
      <c r="C46" s="5">
        <v>4</v>
      </c>
      <c r="D46" s="5" t="s">
        <v>65</v>
      </c>
      <c r="E46" s="5"/>
      <c r="F46" s="5">
        <v>520000</v>
      </c>
      <c r="G46" s="7">
        <f t="shared" si="0"/>
        <v>5.7160033436347994</v>
      </c>
      <c r="H46" s="5">
        <v>2200</v>
      </c>
      <c r="I46" s="7">
        <f t="shared" si="1"/>
        <v>3.3424226808222062</v>
      </c>
      <c r="J46" s="5">
        <v>8000000</v>
      </c>
      <c r="K46" s="7">
        <f t="shared" si="2"/>
        <v>6.9030899869919438</v>
      </c>
      <c r="L46" s="5">
        <v>200</v>
      </c>
      <c r="M46" s="5">
        <v>2500</v>
      </c>
      <c r="N46" s="5"/>
      <c r="O46" s="5" t="s">
        <v>23</v>
      </c>
      <c r="P46" s="5" t="s">
        <v>23</v>
      </c>
      <c r="Q46" s="5" t="s">
        <v>23</v>
      </c>
      <c r="R46" s="5"/>
      <c r="S46" s="8">
        <v>27.8</v>
      </c>
      <c r="T46" s="8">
        <v>1</v>
      </c>
      <c r="U46" s="8">
        <v>1</v>
      </c>
      <c r="V46" s="8">
        <v>1</v>
      </c>
      <c r="W46" s="8">
        <v>23.726219999999998</v>
      </c>
      <c r="X46" s="8">
        <v>1</v>
      </c>
      <c r="Y46" s="8">
        <v>1</v>
      </c>
      <c r="Z46" s="9"/>
      <c r="AA46" s="9"/>
      <c r="AC46" s="9"/>
      <c r="AH46" s="9"/>
    </row>
    <row r="47" spans="1:34" x14ac:dyDescent="0.25">
      <c r="A47" s="5">
        <v>33</v>
      </c>
      <c r="B47" s="5" t="s">
        <v>79</v>
      </c>
      <c r="C47" s="5">
        <v>4</v>
      </c>
      <c r="D47" s="5" t="s">
        <v>65</v>
      </c>
      <c r="E47" s="5"/>
      <c r="F47" s="5">
        <v>680000</v>
      </c>
      <c r="G47" s="7">
        <f t="shared" si="0"/>
        <v>5.8325089127062366</v>
      </c>
      <c r="H47" s="5">
        <v>99</v>
      </c>
      <c r="I47" s="7">
        <f t="shared" si="1"/>
        <v>1.9956351945975499</v>
      </c>
      <c r="J47" s="5">
        <v>1700</v>
      </c>
      <c r="K47" s="7">
        <f t="shared" si="2"/>
        <v>3.2304489213782741</v>
      </c>
      <c r="L47" s="5">
        <v>99</v>
      </c>
      <c r="M47" s="5">
        <v>200</v>
      </c>
      <c r="N47" s="5"/>
      <c r="O47" s="5" t="s">
        <v>23</v>
      </c>
      <c r="P47" s="5" t="s">
        <v>25</v>
      </c>
      <c r="Q47" s="5" t="s">
        <v>23</v>
      </c>
      <c r="R47" s="5"/>
      <c r="S47" s="8">
        <v>24</v>
      </c>
      <c r="T47" s="8">
        <v>1</v>
      </c>
      <c r="U47" s="8">
        <v>1</v>
      </c>
      <c r="V47" s="8">
        <v>20.114069999999998</v>
      </c>
      <c r="W47" s="8">
        <v>10.485165</v>
      </c>
      <c r="X47" s="8">
        <v>14.531295</v>
      </c>
      <c r="Y47" s="8">
        <v>35.403134999999999</v>
      </c>
      <c r="Z47" s="9"/>
      <c r="AA47" s="9"/>
      <c r="AC47" s="9"/>
      <c r="AH47" s="9"/>
    </row>
    <row r="48" spans="1:34" x14ac:dyDescent="0.25">
      <c r="A48" s="5">
        <v>34</v>
      </c>
      <c r="B48" s="5" t="s">
        <v>80</v>
      </c>
      <c r="C48" s="5">
        <v>4</v>
      </c>
      <c r="D48" s="5" t="s">
        <v>71</v>
      </c>
      <c r="E48" s="5"/>
      <c r="F48" s="5">
        <v>1000000</v>
      </c>
      <c r="G48" s="7">
        <f t="shared" si="0"/>
        <v>6</v>
      </c>
      <c r="H48" s="5">
        <v>200</v>
      </c>
      <c r="I48" s="7">
        <f t="shared" si="1"/>
        <v>2.3010299956639813</v>
      </c>
      <c r="J48" s="5">
        <v>2700</v>
      </c>
      <c r="K48" s="7">
        <f t="shared" si="2"/>
        <v>3.4313637641589874</v>
      </c>
      <c r="L48" s="5">
        <v>99</v>
      </c>
      <c r="M48" s="5">
        <v>1700</v>
      </c>
      <c r="N48" s="5"/>
      <c r="O48" s="5" t="s">
        <v>23</v>
      </c>
      <c r="P48" s="5" t="s">
        <v>25</v>
      </c>
      <c r="Q48" s="5" t="s">
        <v>23</v>
      </c>
      <c r="R48" s="5"/>
      <c r="S48" s="8">
        <v>25.7</v>
      </c>
      <c r="T48" s="8">
        <v>1</v>
      </c>
      <c r="U48" s="8">
        <v>15.996756000000003</v>
      </c>
      <c r="V48" s="8">
        <v>17.736768000000001</v>
      </c>
      <c r="W48" s="8">
        <v>14.927052</v>
      </c>
      <c r="X48" s="8">
        <v>10.561584000000002</v>
      </c>
      <c r="Y48" s="8">
        <v>91.859088</v>
      </c>
      <c r="Z48" s="9"/>
      <c r="AA48" s="9"/>
      <c r="AC48" s="9"/>
      <c r="AH48" s="9"/>
    </row>
    <row r="49" spans="1:34" x14ac:dyDescent="0.25">
      <c r="A49" s="5">
        <v>35</v>
      </c>
      <c r="B49" s="5" t="s">
        <v>81</v>
      </c>
      <c r="C49" s="5">
        <v>4</v>
      </c>
      <c r="D49" s="5" t="s">
        <v>63</v>
      </c>
      <c r="E49" s="5"/>
      <c r="F49" s="5">
        <v>1750000</v>
      </c>
      <c r="G49" s="7">
        <f t="shared" si="0"/>
        <v>6.2430380486862944</v>
      </c>
      <c r="H49" s="5">
        <v>3200</v>
      </c>
      <c r="I49" s="7">
        <f t="shared" si="1"/>
        <v>3.5051499783199058</v>
      </c>
      <c r="J49" s="5">
        <v>500000</v>
      </c>
      <c r="K49" s="7">
        <f t="shared" si="2"/>
        <v>5.6989700043360187</v>
      </c>
      <c r="L49" s="5">
        <v>400</v>
      </c>
      <c r="M49" s="5">
        <v>2000</v>
      </c>
      <c r="N49" s="5"/>
      <c r="O49" s="5" t="s">
        <v>23</v>
      </c>
      <c r="P49" s="5" t="s">
        <v>25</v>
      </c>
      <c r="Q49" s="5" t="s">
        <v>23</v>
      </c>
      <c r="R49" s="5"/>
      <c r="S49" s="8">
        <v>17.600000000000001</v>
      </c>
      <c r="T49" s="8">
        <v>1</v>
      </c>
      <c r="U49" s="8">
        <v>1</v>
      </c>
      <c r="V49" s="8">
        <v>24.961327999999995</v>
      </c>
      <c r="W49" s="8">
        <v>10.559262</v>
      </c>
      <c r="X49" s="8">
        <v>13.738073999999997</v>
      </c>
      <c r="Y49" s="8">
        <v>45.060007999999996</v>
      </c>
      <c r="Z49" s="9"/>
      <c r="AA49" s="9"/>
      <c r="AC49" s="9"/>
      <c r="AH49" s="9"/>
    </row>
    <row r="50" spans="1:34" x14ac:dyDescent="0.25">
      <c r="A50" s="5">
        <v>36</v>
      </c>
      <c r="B50" s="5" t="s">
        <v>82</v>
      </c>
      <c r="C50" s="5">
        <v>4</v>
      </c>
      <c r="D50" s="5" t="s">
        <v>74</v>
      </c>
      <c r="E50" s="5"/>
      <c r="F50" s="5">
        <v>23000000</v>
      </c>
      <c r="G50" s="7">
        <f t="shared" si="0"/>
        <v>7.3617278360175931</v>
      </c>
      <c r="H50" s="5">
        <v>40000</v>
      </c>
      <c r="I50" s="7">
        <f t="shared" si="1"/>
        <v>4.6020599913279625</v>
      </c>
      <c r="J50" s="5">
        <v>680000</v>
      </c>
      <c r="K50" s="7">
        <f t="shared" si="2"/>
        <v>5.8325089127062366</v>
      </c>
      <c r="L50" s="5">
        <v>99</v>
      </c>
      <c r="M50" s="5">
        <v>2000</v>
      </c>
      <c r="N50" s="5"/>
      <c r="O50" s="5" t="s">
        <v>23</v>
      </c>
      <c r="P50" s="5" t="s">
        <v>25</v>
      </c>
      <c r="Q50" s="5" t="s">
        <v>23</v>
      </c>
      <c r="R50" s="5"/>
      <c r="S50" s="8">
        <v>25.6</v>
      </c>
      <c r="T50" s="8">
        <v>38.684911999999997</v>
      </c>
      <c r="U50" s="8">
        <v>24.437952000000003</v>
      </c>
      <c r="V50" s="8">
        <v>84.967848000000004</v>
      </c>
      <c r="W50" s="8">
        <v>31.264576000000002</v>
      </c>
      <c r="X50" s="8">
        <v>24.283672000000003</v>
      </c>
      <c r="Y50" s="8">
        <v>87.569327999999999</v>
      </c>
      <c r="Z50" s="9"/>
      <c r="AA50" s="9"/>
      <c r="AC50" s="9"/>
      <c r="AH50" s="9"/>
    </row>
    <row r="51" spans="1:34" x14ac:dyDescent="0.25">
      <c r="A51" s="5">
        <v>37</v>
      </c>
      <c r="B51" s="5" t="s">
        <v>83</v>
      </c>
      <c r="C51" s="5">
        <v>4</v>
      </c>
      <c r="D51" s="5" t="s">
        <v>76</v>
      </c>
      <c r="E51" s="5"/>
      <c r="F51" s="5">
        <v>14000000</v>
      </c>
      <c r="G51" s="7">
        <f t="shared" si="0"/>
        <v>7.1461280356782382</v>
      </c>
      <c r="H51" s="5">
        <v>2700</v>
      </c>
      <c r="I51" s="7">
        <f t="shared" si="1"/>
        <v>3.4313637641589874</v>
      </c>
      <c r="J51" s="5">
        <v>1150000</v>
      </c>
      <c r="K51" s="7">
        <f t="shared" si="2"/>
        <v>6.0606978403536118</v>
      </c>
      <c r="L51" s="5">
        <v>100</v>
      </c>
      <c r="M51" s="5">
        <v>2500</v>
      </c>
      <c r="N51" s="5"/>
      <c r="O51" s="5" t="s">
        <v>23</v>
      </c>
      <c r="P51" s="5" t="s">
        <v>23</v>
      </c>
      <c r="Q51" s="5" t="s">
        <v>23</v>
      </c>
      <c r="R51" s="5"/>
      <c r="S51" s="8">
        <v>16.8</v>
      </c>
      <c r="T51" s="8">
        <v>34.349175000000002</v>
      </c>
      <c r="U51" s="8">
        <v>18.166671000000001</v>
      </c>
      <c r="V51" s="8">
        <v>102.90616200000001</v>
      </c>
      <c r="W51" s="8">
        <v>14.798367000000001</v>
      </c>
      <c r="X51" s="8">
        <v>12.409433999999999</v>
      </c>
      <c r="Y51" s="8">
        <v>60.639642000000002</v>
      </c>
      <c r="Z51" s="9"/>
      <c r="AA51" s="9"/>
      <c r="AC51" s="9"/>
      <c r="AH51" s="9"/>
    </row>
    <row r="52" spans="1:34" x14ac:dyDescent="0.25">
      <c r="A52" s="5">
        <v>40</v>
      </c>
      <c r="B52" s="5" t="s">
        <v>84</v>
      </c>
      <c r="C52" s="5">
        <v>4</v>
      </c>
      <c r="D52" s="5" t="s">
        <v>67</v>
      </c>
      <c r="E52" s="5"/>
      <c r="F52" s="5">
        <v>970000</v>
      </c>
      <c r="G52" s="7">
        <f t="shared" si="0"/>
        <v>5.9867717342662452</v>
      </c>
      <c r="H52" s="5">
        <v>900</v>
      </c>
      <c r="I52" s="7">
        <f t="shared" si="1"/>
        <v>2.9542425094393248</v>
      </c>
      <c r="J52" s="5">
        <v>60000</v>
      </c>
      <c r="K52" s="7">
        <f t="shared" si="2"/>
        <v>4.7781512503836439</v>
      </c>
      <c r="L52" s="5">
        <v>300</v>
      </c>
      <c r="M52" s="5">
        <v>3100</v>
      </c>
      <c r="N52" s="5"/>
      <c r="O52" s="5" t="s">
        <v>23</v>
      </c>
      <c r="P52" s="5" t="s">
        <v>25</v>
      </c>
      <c r="Q52" s="5" t="s">
        <v>23</v>
      </c>
      <c r="R52" s="5"/>
      <c r="S52" s="8">
        <v>12.2</v>
      </c>
      <c r="T52" s="8">
        <v>1</v>
      </c>
      <c r="U52" s="8">
        <v>16.749096999999999</v>
      </c>
      <c r="V52" s="8">
        <v>15.612697999999998</v>
      </c>
      <c r="W52" s="8">
        <v>17.554506</v>
      </c>
      <c r="X52" s="8">
        <v>12.118246000000001</v>
      </c>
      <c r="Y52" s="8">
        <v>39.417899999999996</v>
      </c>
      <c r="Z52" s="9"/>
      <c r="AA52" s="9"/>
      <c r="AC52" s="9"/>
      <c r="AH52" s="9"/>
    </row>
    <row r="53" spans="1:34" x14ac:dyDescent="0.25">
      <c r="A53" s="5">
        <v>53</v>
      </c>
      <c r="B53" s="5" t="s">
        <v>85</v>
      </c>
      <c r="C53" s="5">
        <v>4</v>
      </c>
      <c r="D53" s="5" t="s">
        <v>65</v>
      </c>
      <c r="E53" s="5"/>
      <c r="F53" s="5">
        <v>208000000</v>
      </c>
      <c r="G53" s="7">
        <f t="shared" si="0"/>
        <v>8.318063334962762</v>
      </c>
      <c r="H53" s="5">
        <v>8000000</v>
      </c>
      <c r="I53" s="7">
        <f t="shared" si="1"/>
        <v>6.9030899869919438</v>
      </c>
      <c r="J53" s="5">
        <v>206000000</v>
      </c>
      <c r="K53" s="7">
        <f t="shared" si="2"/>
        <v>8.3138672203691542</v>
      </c>
      <c r="L53" s="5">
        <v>5600</v>
      </c>
      <c r="M53" s="5">
        <v>620000</v>
      </c>
      <c r="N53" s="5"/>
      <c r="O53" s="5" t="s">
        <v>23</v>
      </c>
      <c r="P53" s="5" t="s">
        <v>23</v>
      </c>
      <c r="Q53" s="5" t="s">
        <v>23</v>
      </c>
      <c r="R53" s="5"/>
      <c r="S53" s="8">
        <v>37.799999999999997</v>
      </c>
      <c r="T53" s="8">
        <v>1</v>
      </c>
      <c r="U53" s="8">
        <v>29.812274700000003</v>
      </c>
      <c r="V53" s="8">
        <v>18.213425099999998</v>
      </c>
      <c r="W53" s="8">
        <v>19.106209199999999</v>
      </c>
      <c r="X53" s="8">
        <v>10.3567152</v>
      </c>
      <c r="Y53" s="8">
        <v>48.189359400000001</v>
      </c>
      <c r="Z53" s="9"/>
      <c r="AA53" s="9"/>
      <c r="AC53" s="9"/>
      <c r="AH53" s="9"/>
    </row>
    <row r="54" spans="1:34" x14ac:dyDescent="0.25">
      <c r="A54" s="5">
        <v>54</v>
      </c>
      <c r="B54" s="5" t="s">
        <v>86</v>
      </c>
      <c r="C54" s="5">
        <v>4</v>
      </c>
      <c r="D54" s="5" t="s">
        <v>87</v>
      </c>
      <c r="E54" s="5"/>
      <c r="F54" s="5">
        <v>8000000</v>
      </c>
      <c r="G54" s="7">
        <f t="shared" si="0"/>
        <v>6.9030899869919438</v>
      </c>
      <c r="H54" s="5">
        <v>8700</v>
      </c>
      <c r="I54" s="7">
        <f t="shared" si="1"/>
        <v>3.9395192526186187</v>
      </c>
      <c r="J54" s="5">
        <v>2490000</v>
      </c>
      <c r="K54" s="7">
        <f t="shared" si="2"/>
        <v>6.3961993470957363</v>
      </c>
      <c r="L54" s="5">
        <v>300</v>
      </c>
      <c r="M54" s="5">
        <v>2900</v>
      </c>
      <c r="N54" s="5"/>
      <c r="O54" s="5" t="s">
        <v>23</v>
      </c>
      <c r="P54" s="5" t="s">
        <v>23</v>
      </c>
      <c r="Q54" s="5" t="s">
        <v>23</v>
      </c>
      <c r="R54" s="5"/>
      <c r="S54" s="8">
        <v>34.799999999999997</v>
      </c>
      <c r="T54" s="8">
        <v>72.590917199999993</v>
      </c>
      <c r="U54" s="8">
        <v>1</v>
      </c>
      <c r="V54" s="8">
        <v>130.30875199999997</v>
      </c>
      <c r="W54" s="8">
        <v>38.840047599999998</v>
      </c>
      <c r="X54" s="8">
        <v>11.015625200000001</v>
      </c>
      <c r="Y54" s="8">
        <v>97.538099999999986</v>
      </c>
      <c r="Z54" s="9"/>
      <c r="AA54" s="9"/>
      <c r="AC54" s="9"/>
      <c r="AH54" s="9"/>
    </row>
    <row r="55" spans="1:34" x14ac:dyDescent="0.25">
      <c r="A55" s="5">
        <v>55</v>
      </c>
      <c r="B55" s="5" t="s">
        <v>88</v>
      </c>
      <c r="C55" s="5">
        <v>4</v>
      </c>
      <c r="D55" s="5" t="s">
        <v>89</v>
      </c>
      <c r="E55" s="5"/>
      <c r="F55" s="5">
        <v>490000</v>
      </c>
      <c r="G55" s="7">
        <f t="shared" si="0"/>
        <v>5.6901960800285138</v>
      </c>
      <c r="H55" s="5">
        <v>70000</v>
      </c>
      <c r="I55" s="7">
        <f t="shared" si="1"/>
        <v>4.8450980400142569</v>
      </c>
      <c r="J55" s="5">
        <v>50000</v>
      </c>
      <c r="K55" s="7">
        <f t="shared" si="2"/>
        <v>4.6989700043360187</v>
      </c>
      <c r="L55" s="5">
        <v>300</v>
      </c>
      <c r="M55" s="5">
        <v>22000</v>
      </c>
      <c r="N55" s="5"/>
      <c r="O55" s="5" t="s">
        <v>23</v>
      </c>
      <c r="P55" s="5" t="s">
        <v>23</v>
      </c>
      <c r="Q55" s="5" t="s">
        <v>23</v>
      </c>
      <c r="R55" s="5"/>
      <c r="S55" s="8">
        <v>19.100000000000001</v>
      </c>
      <c r="T55" s="8">
        <v>42.287522899999999</v>
      </c>
      <c r="U55" s="8">
        <v>1</v>
      </c>
      <c r="V55" s="8">
        <v>80.91335629999999</v>
      </c>
      <c r="W55" s="8">
        <v>11.123760899999999</v>
      </c>
      <c r="X55" s="8">
        <v>11.9580167</v>
      </c>
      <c r="Y55" s="8">
        <v>53.862034099999995</v>
      </c>
      <c r="Z55" s="9"/>
      <c r="AA55" s="9"/>
      <c r="AC55" s="9"/>
      <c r="AH55" s="9"/>
    </row>
    <row r="56" spans="1:34" x14ac:dyDescent="0.25">
      <c r="A56" s="5">
        <v>57</v>
      </c>
      <c r="B56" s="5" t="s">
        <v>90</v>
      </c>
      <c r="C56" s="5">
        <v>4</v>
      </c>
      <c r="D56" s="5" t="s">
        <v>65</v>
      </c>
      <c r="E56" s="5"/>
      <c r="F56" s="5">
        <v>1440000</v>
      </c>
      <c r="G56" s="7">
        <f t="shared" si="0"/>
        <v>6.1583624920952493</v>
      </c>
      <c r="H56" s="5">
        <v>2300</v>
      </c>
      <c r="I56" s="7">
        <f t="shared" si="1"/>
        <v>3.3617278360175931</v>
      </c>
      <c r="J56" s="5">
        <v>210000</v>
      </c>
      <c r="K56" s="7">
        <f t="shared" si="2"/>
        <v>5.3222192947339195</v>
      </c>
      <c r="L56" s="5">
        <v>300</v>
      </c>
      <c r="M56" s="5">
        <v>19300</v>
      </c>
      <c r="N56" s="5"/>
      <c r="O56" s="5" t="s">
        <v>23</v>
      </c>
      <c r="P56" s="5" t="s">
        <v>23</v>
      </c>
      <c r="Q56" s="5" t="s">
        <v>23</v>
      </c>
      <c r="R56" s="5"/>
      <c r="S56" s="8">
        <v>26.2</v>
      </c>
      <c r="T56" s="8">
        <v>1</v>
      </c>
      <c r="U56" s="8">
        <v>1</v>
      </c>
      <c r="V56" s="8">
        <v>1</v>
      </c>
      <c r="W56" s="8">
        <v>13.654664000000002</v>
      </c>
      <c r="X56" s="8">
        <v>1</v>
      </c>
      <c r="Y56" s="8">
        <v>56.029426000000001</v>
      </c>
      <c r="Z56" s="9"/>
      <c r="AA56" s="9"/>
      <c r="AC56" s="9"/>
      <c r="AH56" s="9"/>
    </row>
    <row r="57" spans="1:34" x14ac:dyDescent="0.25">
      <c r="A57" s="5">
        <v>59</v>
      </c>
      <c r="B57" s="5" t="s">
        <v>91</v>
      </c>
      <c r="C57" s="5">
        <v>4</v>
      </c>
      <c r="D57" s="5" t="s">
        <v>71</v>
      </c>
      <c r="E57" s="5"/>
      <c r="F57" s="5">
        <v>1230000</v>
      </c>
      <c r="G57" s="7">
        <f t="shared" si="0"/>
        <v>6.0899051114393981</v>
      </c>
      <c r="H57" s="5">
        <v>600</v>
      </c>
      <c r="I57" s="7">
        <f t="shared" si="1"/>
        <v>2.7781512503836434</v>
      </c>
      <c r="J57" s="5">
        <v>590000</v>
      </c>
      <c r="K57" s="7">
        <f t="shared" si="2"/>
        <v>5.7708520116421438</v>
      </c>
      <c r="L57" s="5">
        <v>1000</v>
      </c>
      <c r="M57" s="5">
        <v>23300</v>
      </c>
      <c r="N57" s="5"/>
      <c r="O57" s="5" t="s">
        <v>23</v>
      </c>
      <c r="P57" s="5" t="s">
        <v>23</v>
      </c>
      <c r="Q57" s="5" t="s">
        <v>23</v>
      </c>
      <c r="R57" s="5"/>
      <c r="S57" s="8">
        <v>33.700000000000003</v>
      </c>
      <c r="T57" s="8">
        <v>1</v>
      </c>
      <c r="U57" s="8">
        <v>1</v>
      </c>
      <c r="V57" s="8">
        <v>212.62318920000004</v>
      </c>
      <c r="W57" s="8">
        <v>20.642172900000002</v>
      </c>
      <c r="X57" s="8">
        <v>11.4528084</v>
      </c>
      <c r="Y57" s="8">
        <v>114.64189949999999</v>
      </c>
      <c r="Z57" s="9"/>
      <c r="AA57" s="9"/>
      <c r="AC57" s="9"/>
      <c r="AH57" s="9"/>
    </row>
    <row r="58" spans="1:34" x14ac:dyDescent="0.25">
      <c r="A58" s="5">
        <v>60</v>
      </c>
      <c r="B58" s="5" t="s">
        <v>92</v>
      </c>
      <c r="C58" s="5">
        <v>4</v>
      </c>
      <c r="D58" s="5" t="s">
        <v>76</v>
      </c>
      <c r="E58" s="5"/>
      <c r="F58" s="5">
        <v>4870000</v>
      </c>
      <c r="G58" s="7">
        <f t="shared" si="0"/>
        <v>6.6875289612146345</v>
      </c>
      <c r="H58" s="5">
        <v>80000</v>
      </c>
      <c r="I58" s="7">
        <f t="shared" si="1"/>
        <v>4.9030899869919438</v>
      </c>
      <c r="J58" s="5">
        <v>990000</v>
      </c>
      <c r="K58" s="7">
        <f t="shared" si="2"/>
        <v>5.9956351945975497</v>
      </c>
      <c r="L58" s="5">
        <v>50000</v>
      </c>
      <c r="M58" s="5">
        <v>170000</v>
      </c>
      <c r="N58" s="5"/>
      <c r="O58" s="5" t="s">
        <v>23</v>
      </c>
      <c r="P58" s="5" t="s">
        <v>23</v>
      </c>
      <c r="Q58" s="5" t="s">
        <v>23</v>
      </c>
      <c r="R58" s="5"/>
      <c r="S58" s="8">
        <v>18.8</v>
      </c>
      <c r="T58" s="8">
        <v>1</v>
      </c>
      <c r="U58" s="8">
        <v>1</v>
      </c>
      <c r="V58" s="8">
        <v>81.6319357</v>
      </c>
      <c r="W58" s="8">
        <v>14.351010399999998</v>
      </c>
      <c r="X58" s="8">
        <v>14.253418700000001</v>
      </c>
      <c r="Y58" s="8">
        <v>64.817992500000003</v>
      </c>
      <c r="Z58" s="9"/>
      <c r="AA58" s="9"/>
      <c r="AC58" s="9"/>
      <c r="AH58" s="9"/>
    </row>
    <row r="59" spans="1:34" x14ac:dyDescent="0.25">
      <c r="A59" s="5">
        <v>61</v>
      </c>
      <c r="B59" s="5" t="s">
        <v>93</v>
      </c>
      <c r="C59" s="5">
        <v>4</v>
      </c>
      <c r="D59" s="5" t="s">
        <v>74</v>
      </c>
      <c r="E59" s="5"/>
      <c r="F59" s="5">
        <v>4070000</v>
      </c>
      <c r="G59" s="7">
        <f t="shared" si="0"/>
        <v>6.6095944092252203</v>
      </c>
      <c r="H59" s="5">
        <v>4100</v>
      </c>
      <c r="I59" s="7">
        <f t="shared" si="1"/>
        <v>3.6127838567197355</v>
      </c>
      <c r="J59" s="5">
        <v>250000</v>
      </c>
      <c r="K59" s="7">
        <f t="shared" si="2"/>
        <v>5.3979400086720375</v>
      </c>
      <c r="L59" s="5">
        <v>99</v>
      </c>
      <c r="M59" s="5">
        <v>21500</v>
      </c>
      <c r="N59" s="5"/>
      <c r="O59" s="5" t="s">
        <v>23</v>
      </c>
      <c r="P59" s="5" t="s">
        <v>25</v>
      </c>
      <c r="Q59" s="5" t="s">
        <v>23</v>
      </c>
      <c r="R59" s="5"/>
      <c r="S59" s="8">
        <v>42.4</v>
      </c>
      <c r="T59" s="8">
        <v>106.60787760000001</v>
      </c>
      <c r="U59" s="8">
        <v>28.501692800000001</v>
      </c>
      <c r="V59" s="8">
        <v>313.05089960000004</v>
      </c>
      <c r="W59" s="8">
        <v>97.388018399999993</v>
      </c>
      <c r="X59" s="8">
        <v>36.840369600000002</v>
      </c>
      <c r="Y59" s="8">
        <v>122.32157360000001</v>
      </c>
      <c r="Z59" s="9"/>
      <c r="AA59" s="9"/>
      <c r="AC59" s="9"/>
      <c r="AH59" s="9"/>
    </row>
    <row r="60" spans="1:34" x14ac:dyDescent="0.25">
      <c r="A60" s="5">
        <v>64</v>
      </c>
      <c r="B60" s="5" t="s">
        <v>94</v>
      </c>
      <c r="C60" s="5">
        <v>4</v>
      </c>
      <c r="D60" s="5" t="s">
        <v>63</v>
      </c>
      <c r="E60" s="5"/>
      <c r="F60" s="5">
        <v>2970000</v>
      </c>
      <c r="G60" s="7">
        <f t="shared" si="0"/>
        <v>6.4727564493172123</v>
      </c>
      <c r="H60" s="5">
        <v>60000</v>
      </c>
      <c r="I60" s="7">
        <f t="shared" si="1"/>
        <v>4.7781512503836439</v>
      </c>
      <c r="J60" s="5">
        <v>1960000</v>
      </c>
      <c r="K60" s="7">
        <f t="shared" si="2"/>
        <v>6.2922560713564764</v>
      </c>
      <c r="L60" s="5">
        <v>800</v>
      </c>
      <c r="M60" s="5">
        <v>680000</v>
      </c>
      <c r="N60" s="5"/>
      <c r="O60" s="5" t="s">
        <v>23</v>
      </c>
      <c r="P60" s="5" t="s">
        <v>23</v>
      </c>
      <c r="Q60" s="5" t="s">
        <v>25</v>
      </c>
      <c r="R60" s="5"/>
      <c r="S60" s="8">
        <v>19.2</v>
      </c>
      <c r="T60" s="8">
        <v>1</v>
      </c>
      <c r="U60" s="8">
        <v>19.524077999999999</v>
      </c>
      <c r="V60" s="8">
        <v>84.025846800000011</v>
      </c>
      <c r="W60" s="8">
        <v>22.2030432</v>
      </c>
      <c r="X60" s="8">
        <v>27.847923600000001</v>
      </c>
      <c r="Y60" s="8">
        <v>82.171002000000001</v>
      </c>
      <c r="Z60" s="9"/>
      <c r="AA60" s="9"/>
      <c r="AC60" s="9"/>
      <c r="AH60" s="9"/>
    </row>
    <row r="61" spans="1:34" x14ac:dyDescent="0.25">
      <c r="A61" s="5">
        <v>67</v>
      </c>
      <c r="B61" s="5" t="s">
        <v>95</v>
      </c>
      <c r="C61" s="5">
        <v>4</v>
      </c>
      <c r="D61" s="5" t="s">
        <v>65</v>
      </c>
      <c r="E61" s="5"/>
      <c r="F61" s="5">
        <v>42000000</v>
      </c>
      <c r="G61" s="7">
        <f t="shared" si="0"/>
        <v>7.6232492903979008</v>
      </c>
      <c r="H61" s="5">
        <v>70000</v>
      </c>
      <c r="I61" s="7">
        <f t="shared" si="1"/>
        <v>4.8450980400142569</v>
      </c>
      <c r="J61" s="5">
        <v>18000000</v>
      </c>
      <c r="K61" s="7">
        <f t="shared" si="2"/>
        <v>7.2552725051033065</v>
      </c>
      <c r="L61" s="5">
        <v>99</v>
      </c>
      <c r="M61" s="5">
        <v>80000</v>
      </c>
      <c r="N61" s="5"/>
      <c r="O61" s="5" t="s">
        <v>23</v>
      </c>
      <c r="P61" s="5" t="s">
        <v>23</v>
      </c>
      <c r="Q61" s="5" t="s">
        <v>23</v>
      </c>
      <c r="R61" s="5"/>
      <c r="S61" s="8">
        <v>33.4</v>
      </c>
      <c r="T61" s="8">
        <v>1</v>
      </c>
      <c r="U61" s="8">
        <v>24.335597900000003</v>
      </c>
      <c r="V61" s="8">
        <v>18.632025900000002</v>
      </c>
      <c r="W61" s="8">
        <v>18.269656099999999</v>
      </c>
      <c r="X61" s="8">
        <v>24.830908100000002</v>
      </c>
      <c r="Y61" s="8">
        <v>65.711153199999998</v>
      </c>
      <c r="Z61" s="9"/>
      <c r="AA61" s="9"/>
      <c r="AC61" s="9"/>
      <c r="AH61" s="9"/>
    </row>
    <row r="62" spans="1:34" x14ac:dyDescent="0.25">
      <c r="A62" s="5">
        <v>69</v>
      </c>
      <c r="B62" s="5" t="s">
        <v>96</v>
      </c>
      <c r="C62" s="5">
        <v>2</v>
      </c>
      <c r="D62" s="5" t="s">
        <v>97</v>
      </c>
      <c r="E62" s="5"/>
      <c r="F62" s="5">
        <v>16000000</v>
      </c>
      <c r="G62" s="7">
        <f t="shared" si="0"/>
        <v>7.204119982655925</v>
      </c>
      <c r="H62" s="5">
        <v>240000</v>
      </c>
      <c r="I62" s="7">
        <f t="shared" si="1"/>
        <v>5.3802112417116064</v>
      </c>
      <c r="J62" s="5">
        <v>1860000</v>
      </c>
      <c r="K62" s="7">
        <f t="shared" si="2"/>
        <v>6.2695129442179161</v>
      </c>
      <c r="L62" s="5">
        <v>3100</v>
      </c>
      <c r="M62" s="5">
        <v>60000</v>
      </c>
      <c r="N62" s="5"/>
      <c r="O62" s="5" t="s">
        <v>23</v>
      </c>
      <c r="P62" s="5" t="s">
        <v>23</v>
      </c>
      <c r="Q62" s="5" t="s">
        <v>23</v>
      </c>
      <c r="R62" s="5"/>
      <c r="S62" s="8">
        <v>16.5</v>
      </c>
      <c r="T62" s="8">
        <v>1</v>
      </c>
      <c r="U62" s="8">
        <v>20.238494799999998</v>
      </c>
      <c r="V62" s="8">
        <v>47.733199199999994</v>
      </c>
      <c r="W62" s="8">
        <v>15.167526000000001</v>
      </c>
      <c r="X62" s="8">
        <v>15.208251999999998</v>
      </c>
      <c r="Y62" s="8">
        <v>49.711319199999991</v>
      </c>
      <c r="Z62" s="9"/>
      <c r="AA62" s="9"/>
      <c r="AC62" s="9"/>
      <c r="AH62" s="9"/>
    </row>
    <row r="63" spans="1:34" x14ac:dyDescent="0.25">
      <c r="A63" s="5">
        <v>71</v>
      </c>
      <c r="B63" s="5" t="s">
        <v>98</v>
      </c>
      <c r="C63" s="5">
        <v>4</v>
      </c>
      <c r="D63" s="5" t="s">
        <v>63</v>
      </c>
      <c r="E63" s="5"/>
      <c r="F63" s="5">
        <v>2120000</v>
      </c>
      <c r="G63" s="7">
        <f t="shared" si="0"/>
        <v>6.3263358609287517</v>
      </c>
      <c r="H63" s="5">
        <v>11400</v>
      </c>
      <c r="I63" s="7">
        <f t="shared" si="1"/>
        <v>4.0569048513364727</v>
      </c>
      <c r="J63" s="5">
        <v>1580000</v>
      </c>
      <c r="K63" s="7">
        <f t="shared" si="2"/>
        <v>6.1986570869544222</v>
      </c>
      <c r="L63" s="5">
        <v>700</v>
      </c>
      <c r="M63" s="5">
        <v>8400</v>
      </c>
      <c r="N63" s="5"/>
      <c r="O63" s="5" t="s">
        <v>23</v>
      </c>
      <c r="P63" s="5" t="s">
        <v>23</v>
      </c>
      <c r="Q63" s="5" t="s">
        <v>23</v>
      </c>
      <c r="R63" s="5"/>
      <c r="S63" s="8">
        <v>22.7</v>
      </c>
      <c r="T63" s="8">
        <v>1</v>
      </c>
      <c r="U63" s="8">
        <v>1</v>
      </c>
      <c r="V63" s="8">
        <v>113.2094187</v>
      </c>
      <c r="W63" s="8">
        <v>10.215769900000002</v>
      </c>
      <c r="X63" s="8">
        <v>22.172940999999998</v>
      </c>
      <c r="Y63" s="8">
        <v>74.439109500000001</v>
      </c>
      <c r="Z63" s="9"/>
      <c r="AA63" s="9"/>
      <c r="AC63" s="9"/>
      <c r="AH63" s="9"/>
    </row>
    <row r="64" spans="1:34" x14ac:dyDescent="0.25">
      <c r="A64" s="5">
        <v>72</v>
      </c>
      <c r="B64" s="5" t="s">
        <v>99</v>
      </c>
      <c r="C64" s="5">
        <v>4</v>
      </c>
      <c r="D64" s="5" t="s">
        <v>65</v>
      </c>
      <c r="E64" s="5"/>
      <c r="F64" s="5">
        <v>730000</v>
      </c>
      <c r="G64" s="7">
        <f t="shared" si="0"/>
        <v>5.8633228601204559</v>
      </c>
      <c r="H64" s="5">
        <v>8200</v>
      </c>
      <c r="I64" s="7">
        <f t="shared" si="1"/>
        <v>3.9138138523837167</v>
      </c>
      <c r="J64" s="5">
        <v>250000</v>
      </c>
      <c r="K64" s="7">
        <f t="shared" si="2"/>
        <v>5.3979400086720375</v>
      </c>
      <c r="L64" s="5">
        <v>100</v>
      </c>
      <c r="M64" s="5">
        <v>1800</v>
      </c>
      <c r="N64" s="5"/>
      <c r="O64" s="5" t="s">
        <v>23</v>
      </c>
      <c r="P64" s="5" t="s">
        <v>23</v>
      </c>
      <c r="Q64" s="5" t="s">
        <v>23</v>
      </c>
      <c r="R64" s="5"/>
      <c r="S64" s="8">
        <v>23.5</v>
      </c>
      <c r="T64" s="8">
        <v>1</v>
      </c>
      <c r="U64" s="8">
        <v>17.484032000000003</v>
      </c>
      <c r="V64" s="8">
        <v>1</v>
      </c>
      <c r="W64" s="8">
        <v>10.711577600000002</v>
      </c>
      <c r="X64" s="8">
        <v>18.469855999999996</v>
      </c>
      <c r="Y64" s="8">
        <v>57.592985599999999</v>
      </c>
      <c r="Z64" s="9"/>
      <c r="AA64" s="9"/>
      <c r="AC64" s="9"/>
      <c r="AH64" s="9"/>
    </row>
    <row r="65" spans="1:34" x14ac:dyDescent="0.25">
      <c r="A65" s="5">
        <v>75</v>
      </c>
      <c r="B65" s="5" t="s">
        <v>100</v>
      </c>
      <c r="C65" s="5">
        <v>4</v>
      </c>
      <c r="D65" s="5" t="s">
        <v>71</v>
      </c>
      <c r="E65" s="5"/>
      <c r="F65" s="5">
        <v>870000</v>
      </c>
      <c r="G65" s="7">
        <f t="shared" si="0"/>
        <v>5.9395192526186182</v>
      </c>
      <c r="H65" s="5">
        <v>9900</v>
      </c>
      <c r="I65" s="7">
        <f t="shared" si="1"/>
        <v>3.9956351945975501</v>
      </c>
      <c r="J65" s="5">
        <v>190000</v>
      </c>
      <c r="K65" s="7">
        <f t="shared" si="2"/>
        <v>5.2787536009528289</v>
      </c>
      <c r="L65" s="5">
        <v>99</v>
      </c>
      <c r="M65" s="5">
        <v>2500</v>
      </c>
      <c r="N65" s="5"/>
      <c r="O65" s="5" t="s">
        <v>23</v>
      </c>
      <c r="P65" s="5" t="s">
        <v>23</v>
      </c>
      <c r="Q65" s="5" t="s">
        <v>23</v>
      </c>
      <c r="R65" s="5"/>
      <c r="S65" s="8">
        <v>23.6</v>
      </c>
      <c r="T65" s="8">
        <v>1</v>
      </c>
      <c r="U65" s="8">
        <v>17.556629999999998</v>
      </c>
      <c r="V65" s="8">
        <v>28.048894999999998</v>
      </c>
      <c r="W65" s="8">
        <v>11.351304999999998</v>
      </c>
      <c r="X65" s="8">
        <v>18.9763175</v>
      </c>
      <c r="Y65" s="8">
        <v>60.290772499999996</v>
      </c>
      <c r="Z65" s="9"/>
      <c r="AA65" s="9"/>
      <c r="AC65" s="9"/>
      <c r="AH65" s="9"/>
    </row>
    <row r="66" spans="1:34" x14ac:dyDescent="0.25">
      <c r="A66" s="5">
        <v>78</v>
      </c>
      <c r="B66" s="5" t="s">
        <v>101</v>
      </c>
      <c r="C66" s="5">
        <v>4</v>
      </c>
      <c r="D66" s="5" t="s">
        <v>74</v>
      </c>
      <c r="E66" s="5"/>
      <c r="F66" s="5">
        <v>248000000</v>
      </c>
      <c r="G66" s="7">
        <f t="shared" si="0"/>
        <v>8.3944516808262168</v>
      </c>
      <c r="H66" s="5">
        <v>1870000</v>
      </c>
      <c r="I66" s="7">
        <f t="shared" si="1"/>
        <v>6.2718416065364986</v>
      </c>
      <c r="J66" s="5">
        <v>68000000</v>
      </c>
      <c r="K66" s="7">
        <f t="shared" si="2"/>
        <v>7.8325089127062366</v>
      </c>
      <c r="L66" s="5">
        <v>400</v>
      </c>
      <c r="M66" s="5">
        <v>8500</v>
      </c>
      <c r="N66" s="5"/>
      <c r="O66" s="5" t="s">
        <v>23</v>
      </c>
      <c r="P66" s="5" t="s">
        <v>23</v>
      </c>
      <c r="Q66" s="5" t="s">
        <v>25</v>
      </c>
      <c r="R66" s="5"/>
      <c r="S66" s="8">
        <v>114.6</v>
      </c>
      <c r="T66" s="8">
        <v>1</v>
      </c>
      <c r="U66" s="8">
        <v>166.6949324</v>
      </c>
      <c r="V66" s="8">
        <v>95.462068299999999</v>
      </c>
      <c r="W66" s="8">
        <v>655.45986170000003</v>
      </c>
      <c r="X66" s="8">
        <v>38.012521700000001</v>
      </c>
      <c r="Y66" s="8">
        <v>129.73979210000002</v>
      </c>
      <c r="Z66" s="9"/>
      <c r="AA66" s="9"/>
      <c r="AC66" s="9"/>
      <c r="AH66" s="9"/>
    </row>
    <row r="67" spans="1:34" x14ac:dyDescent="0.25">
      <c r="A67" s="5">
        <v>79</v>
      </c>
      <c r="B67" s="5" t="s">
        <v>102</v>
      </c>
      <c r="C67" s="5">
        <v>4</v>
      </c>
      <c r="D67" s="5" t="s">
        <v>76</v>
      </c>
      <c r="E67" s="5"/>
      <c r="F67" s="5">
        <v>24000000</v>
      </c>
      <c r="G67" s="7">
        <f t="shared" ref="G67:G100" si="3">LOG(F67)</f>
        <v>7.3802112417116064</v>
      </c>
      <c r="H67" s="5">
        <v>30000</v>
      </c>
      <c r="I67" s="7">
        <f t="shared" ref="I67:I100" si="4">LOG(H67)</f>
        <v>4.4771212547196626</v>
      </c>
      <c r="J67" s="5">
        <v>17000000</v>
      </c>
      <c r="K67" s="7">
        <f t="shared" ref="K67:K100" si="5">LOG(J67)</f>
        <v>7.2304489213782741</v>
      </c>
      <c r="L67" s="5">
        <v>99</v>
      </c>
      <c r="M67" s="5">
        <v>350000</v>
      </c>
      <c r="N67" s="5"/>
      <c r="O67" s="5" t="s">
        <v>23</v>
      </c>
      <c r="P67" s="5" t="s">
        <v>23</v>
      </c>
      <c r="Q67" s="5" t="s">
        <v>23</v>
      </c>
      <c r="R67" s="5"/>
      <c r="S67" s="8">
        <v>63.7</v>
      </c>
      <c r="T67" s="8">
        <v>1</v>
      </c>
      <c r="U67" s="8">
        <v>36.920469599999997</v>
      </c>
      <c r="V67" s="8">
        <v>77.915592900000007</v>
      </c>
      <c r="W67" s="8">
        <v>156.90118769999998</v>
      </c>
      <c r="X67" s="8">
        <v>19.494209699999999</v>
      </c>
      <c r="Y67" s="8">
        <v>97.401396300000002</v>
      </c>
      <c r="Z67" s="9"/>
      <c r="AA67" s="9"/>
      <c r="AC67" s="9"/>
      <c r="AH67" s="9"/>
    </row>
    <row r="68" spans="1:34" x14ac:dyDescent="0.25">
      <c r="A68" s="5">
        <v>81</v>
      </c>
      <c r="B68" s="5" t="s">
        <v>103</v>
      </c>
      <c r="C68" s="5">
        <v>4</v>
      </c>
      <c r="D68" s="5" t="s">
        <v>71</v>
      </c>
      <c r="E68" s="5"/>
      <c r="F68" s="5">
        <v>19000000</v>
      </c>
      <c r="G68" s="7">
        <f t="shared" si="3"/>
        <v>7.2787536009528289</v>
      </c>
      <c r="H68" s="5">
        <v>830000</v>
      </c>
      <c r="I68" s="7">
        <f t="shared" si="4"/>
        <v>5.9190780923760737</v>
      </c>
      <c r="J68" s="5">
        <v>3000000</v>
      </c>
      <c r="K68" s="7">
        <f t="shared" si="5"/>
        <v>6.4771212547196626</v>
      </c>
      <c r="L68" s="5">
        <v>99</v>
      </c>
      <c r="M68" s="5">
        <v>80000</v>
      </c>
      <c r="N68" s="5"/>
      <c r="O68" s="5" t="s">
        <v>23</v>
      </c>
      <c r="P68" s="5" t="s">
        <v>23</v>
      </c>
      <c r="Q68" s="5" t="s">
        <v>23</v>
      </c>
      <c r="R68" s="5"/>
      <c r="S68" s="8">
        <v>48</v>
      </c>
      <c r="T68" s="8">
        <v>20.9060931</v>
      </c>
      <c r="U68" s="8">
        <v>28.710076000000001</v>
      </c>
      <c r="V68" s="8">
        <v>23.233937100000002</v>
      </c>
      <c r="W68" s="8">
        <v>17.519308299999999</v>
      </c>
      <c r="X68" s="8">
        <v>10.417101899999999</v>
      </c>
      <c r="Y68" s="8">
        <v>45.086002100000002</v>
      </c>
      <c r="Z68" s="9"/>
      <c r="AA68" s="9"/>
      <c r="AC68" s="9"/>
      <c r="AH68" s="9"/>
    </row>
    <row r="69" spans="1:34" x14ac:dyDescent="0.25">
      <c r="A69" s="5">
        <v>83</v>
      </c>
      <c r="B69" s="5" t="s">
        <v>104</v>
      </c>
      <c r="C69" s="5">
        <v>4</v>
      </c>
      <c r="D69" s="5" t="s">
        <v>71</v>
      </c>
      <c r="E69" s="5"/>
      <c r="F69" s="5">
        <v>2720000</v>
      </c>
      <c r="G69" s="7">
        <f t="shared" si="3"/>
        <v>6.4345689040341991</v>
      </c>
      <c r="H69" s="5">
        <v>7100</v>
      </c>
      <c r="I69" s="7">
        <f t="shared" si="4"/>
        <v>3.8512583487190755</v>
      </c>
      <c r="J69" s="5">
        <v>290000</v>
      </c>
      <c r="K69" s="7">
        <f t="shared" si="5"/>
        <v>5.4623979978989565</v>
      </c>
      <c r="L69" s="5">
        <v>10000</v>
      </c>
      <c r="M69" s="5">
        <v>2200</v>
      </c>
      <c r="N69" s="5"/>
      <c r="O69" s="5" t="s">
        <v>23</v>
      </c>
      <c r="P69" s="5" t="s">
        <v>23</v>
      </c>
      <c r="Q69" s="5" t="s">
        <v>23</v>
      </c>
      <c r="R69" s="5"/>
      <c r="S69" s="8">
        <v>25.4</v>
      </c>
      <c r="T69" s="8">
        <v>1</v>
      </c>
      <c r="U69" s="8">
        <v>1</v>
      </c>
      <c r="V69" s="8">
        <v>78.603630600000002</v>
      </c>
      <c r="W69" s="8">
        <v>1</v>
      </c>
      <c r="X69" s="8">
        <v>14.162533</v>
      </c>
      <c r="Y69" s="8">
        <v>145.3719542</v>
      </c>
      <c r="Z69" s="9"/>
      <c r="AA69" s="9"/>
      <c r="AC69" s="9"/>
      <c r="AH69" s="9"/>
    </row>
    <row r="70" spans="1:34" x14ac:dyDescent="0.25">
      <c r="A70" s="5">
        <v>84</v>
      </c>
      <c r="B70" s="5" t="s">
        <v>105</v>
      </c>
      <c r="C70" s="5">
        <v>4</v>
      </c>
      <c r="D70" s="5" t="s">
        <v>65</v>
      </c>
      <c r="E70" s="5"/>
      <c r="F70" s="5">
        <v>1200000</v>
      </c>
      <c r="G70" s="7">
        <f t="shared" si="3"/>
        <v>6.0791812460476251</v>
      </c>
      <c r="H70" s="5">
        <v>1300</v>
      </c>
      <c r="I70" s="7">
        <f t="shared" si="4"/>
        <v>3.1139433523068369</v>
      </c>
      <c r="J70" s="5">
        <v>22100</v>
      </c>
      <c r="K70" s="7">
        <f t="shared" si="5"/>
        <v>4.344392273685111</v>
      </c>
      <c r="L70" s="5">
        <v>99</v>
      </c>
      <c r="M70" s="5">
        <v>1000</v>
      </c>
      <c r="N70" s="5"/>
      <c r="O70" s="5" t="s">
        <v>23</v>
      </c>
      <c r="P70" s="5" t="s">
        <v>23</v>
      </c>
      <c r="Q70" s="5" t="s">
        <v>23</v>
      </c>
      <c r="R70" s="5"/>
      <c r="S70" s="8">
        <v>24.3</v>
      </c>
      <c r="T70" s="8">
        <v>1</v>
      </c>
      <c r="U70" s="8">
        <v>1</v>
      </c>
      <c r="V70" s="8">
        <v>15.064407500000002</v>
      </c>
      <c r="W70" s="8">
        <v>1</v>
      </c>
      <c r="X70" s="8">
        <v>11.8541849</v>
      </c>
      <c r="Y70" s="8">
        <v>51.330847300000002</v>
      </c>
      <c r="Z70" s="9"/>
      <c r="AA70" s="9"/>
      <c r="AC70" s="9"/>
      <c r="AH70" s="9"/>
    </row>
    <row r="71" spans="1:34" x14ac:dyDescent="0.25">
      <c r="A71" s="5">
        <v>85</v>
      </c>
      <c r="B71" s="5" t="s">
        <v>106</v>
      </c>
      <c r="C71" s="5">
        <v>4</v>
      </c>
      <c r="D71" s="5" t="s">
        <v>65</v>
      </c>
      <c r="E71" s="5"/>
      <c r="F71" s="5">
        <v>25000000</v>
      </c>
      <c r="G71" s="7">
        <f t="shared" si="3"/>
        <v>7.3979400086720375</v>
      </c>
      <c r="H71" s="5">
        <v>220000</v>
      </c>
      <c r="I71" s="7">
        <f t="shared" si="4"/>
        <v>5.3424226808222066</v>
      </c>
      <c r="J71" s="5">
        <v>33500</v>
      </c>
      <c r="K71" s="7">
        <f t="shared" si="5"/>
        <v>4.5250448070368456</v>
      </c>
      <c r="L71" s="5">
        <v>99</v>
      </c>
      <c r="M71" s="5">
        <v>100</v>
      </c>
      <c r="N71" s="5"/>
      <c r="O71" s="5" t="s">
        <v>23</v>
      </c>
      <c r="P71" s="5" t="s">
        <v>23</v>
      </c>
      <c r="Q71" s="5" t="s">
        <v>23</v>
      </c>
      <c r="R71" s="5"/>
      <c r="S71" s="8">
        <v>48.8</v>
      </c>
      <c r="T71" s="8">
        <v>1</v>
      </c>
      <c r="U71" s="8">
        <v>1</v>
      </c>
      <c r="V71" s="8">
        <v>137.40012089999999</v>
      </c>
      <c r="W71" s="8">
        <v>87.788679300000013</v>
      </c>
      <c r="X71" s="8">
        <v>10.741436999999999</v>
      </c>
      <c r="Y71" s="8">
        <v>122.03651880000002</v>
      </c>
      <c r="Z71" s="9"/>
      <c r="AA71" s="9"/>
      <c r="AC71" s="9"/>
      <c r="AH71" s="9"/>
    </row>
    <row r="72" spans="1:34" x14ac:dyDescent="0.25">
      <c r="A72" s="5">
        <v>86</v>
      </c>
      <c r="B72" s="5" t="s">
        <v>107</v>
      </c>
      <c r="C72" s="5">
        <v>4</v>
      </c>
      <c r="D72" s="5" t="s">
        <v>74</v>
      </c>
      <c r="E72" s="5"/>
      <c r="F72" s="5">
        <v>2250000</v>
      </c>
      <c r="G72" s="7">
        <f t="shared" si="3"/>
        <v>6.3521825181113627</v>
      </c>
      <c r="H72" s="5">
        <v>300</v>
      </c>
      <c r="I72" s="7">
        <f t="shared" si="4"/>
        <v>2.4771212547196626</v>
      </c>
      <c r="J72" s="5">
        <v>10800</v>
      </c>
      <c r="K72" s="7">
        <f t="shared" si="5"/>
        <v>4.0334237554869494</v>
      </c>
      <c r="L72" s="5">
        <v>200</v>
      </c>
      <c r="M72" s="5">
        <v>5400</v>
      </c>
      <c r="N72" s="5"/>
      <c r="O72" s="5" t="s">
        <v>23</v>
      </c>
      <c r="P72" s="5" t="s">
        <v>23</v>
      </c>
      <c r="Q72" s="5" t="s">
        <v>23</v>
      </c>
      <c r="R72" s="5"/>
      <c r="S72" s="8">
        <v>35.1</v>
      </c>
      <c r="T72" s="8">
        <v>1</v>
      </c>
      <c r="U72" s="8">
        <v>21.574165199999999</v>
      </c>
      <c r="V72" s="8">
        <v>219.66184589999997</v>
      </c>
      <c r="W72" s="8">
        <v>1</v>
      </c>
      <c r="X72" s="8">
        <v>27.483273299999997</v>
      </c>
      <c r="Y72" s="8">
        <v>73.288030199999994</v>
      </c>
      <c r="Z72" s="9"/>
      <c r="AA72" s="9"/>
      <c r="AC72" s="9"/>
      <c r="AH72" s="9"/>
    </row>
    <row r="73" spans="1:34" x14ac:dyDescent="0.25">
      <c r="A73" s="5">
        <v>87</v>
      </c>
      <c r="B73" s="5" t="s">
        <v>108</v>
      </c>
      <c r="C73" s="5">
        <v>4</v>
      </c>
      <c r="D73" s="5" t="s">
        <v>74</v>
      </c>
      <c r="E73" s="5"/>
      <c r="F73" s="5">
        <v>2240000</v>
      </c>
      <c r="G73" s="7">
        <f t="shared" si="3"/>
        <v>6.3502480183341632</v>
      </c>
      <c r="H73" s="5">
        <v>600</v>
      </c>
      <c r="I73" s="7">
        <f t="shared" si="4"/>
        <v>2.7781512503836434</v>
      </c>
      <c r="J73" s="5">
        <v>12200</v>
      </c>
      <c r="K73" s="7">
        <f t="shared" si="5"/>
        <v>4.0863598306747484</v>
      </c>
      <c r="L73" s="5">
        <v>99</v>
      </c>
      <c r="M73" s="5">
        <v>3900</v>
      </c>
      <c r="N73" s="5"/>
      <c r="O73" s="5" t="s">
        <v>23</v>
      </c>
      <c r="P73" s="5" t="s">
        <v>23</v>
      </c>
      <c r="Q73" s="5" t="s">
        <v>23</v>
      </c>
      <c r="R73" s="5"/>
      <c r="S73" s="8">
        <v>32.9</v>
      </c>
      <c r="T73" s="8">
        <v>1</v>
      </c>
      <c r="U73" s="8">
        <v>20.006857499999999</v>
      </c>
      <c r="V73" s="8">
        <v>216.39565499999998</v>
      </c>
      <c r="W73" s="8">
        <v>1</v>
      </c>
      <c r="X73" s="8">
        <v>27.640725</v>
      </c>
      <c r="Y73" s="8">
        <v>84.697724999999991</v>
      </c>
      <c r="Z73" s="9"/>
      <c r="AA73" s="9"/>
      <c r="AC73" s="9"/>
      <c r="AH73" s="9"/>
    </row>
    <row r="74" spans="1:34" x14ac:dyDescent="0.25">
      <c r="A74" s="5">
        <v>88</v>
      </c>
      <c r="B74" s="5" t="s">
        <v>109</v>
      </c>
      <c r="C74" s="5">
        <v>4</v>
      </c>
      <c r="D74" s="5" t="s">
        <v>63</v>
      </c>
      <c r="E74" s="5"/>
      <c r="F74" s="5">
        <v>1490000</v>
      </c>
      <c r="G74" s="7">
        <f t="shared" si="3"/>
        <v>6.173186268412274</v>
      </c>
      <c r="H74" s="5">
        <v>1800</v>
      </c>
      <c r="I74" s="7">
        <f t="shared" si="4"/>
        <v>3.255272505103306</v>
      </c>
      <c r="J74" s="5">
        <v>110000</v>
      </c>
      <c r="K74" s="7">
        <f t="shared" si="5"/>
        <v>5.0413926851582254</v>
      </c>
      <c r="L74" s="5">
        <v>100</v>
      </c>
      <c r="M74" s="5">
        <v>1900</v>
      </c>
      <c r="N74" s="5"/>
      <c r="O74" s="5" t="s">
        <v>23</v>
      </c>
      <c r="P74" s="5" t="s">
        <v>23</v>
      </c>
      <c r="Q74" s="5" t="s">
        <v>23</v>
      </c>
      <c r="R74" s="5"/>
      <c r="S74" s="8">
        <v>15.2</v>
      </c>
      <c r="T74" s="8">
        <v>16.2452836</v>
      </c>
      <c r="U74" s="8">
        <v>1</v>
      </c>
      <c r="V74" s="8">
        <v>34.839441000000001</v>
      </c>
      <c r="W74" s="8">
        <v>11.032741999999999</v>
      </c>
      <c r="X74" s="8">
        <v>21.913064599999998</v>
      </c>
      <c r="Y74" s="8">
        <v>63.909151600000001</v>
      </c>
      <c r="Z74" s="9"/>
      <c r="AA74" s="9"/>
      <c r="AC74" s="9"/>
      <c r="AH74" s="9"/>
    </row>
    <row r="75" spans="1:34" x14ac:dyDescent="0.25">
      <c r="A75" s="5">
        <v>96</v>
      </c>
      <c r="B75" s="5" t="s">
        <v>110</v>
      </c>
      <c r="C75" s="5">
        <v>4</v>
      </c>
      <c r="D75" s="5" t="s">
        <v>67</v>
      </c>
      <c r="E75" s="5"/>
      <c r="F75" s="5">
        <v>186000000</v>
      </c>
      <c r="G75" s="7">
        <f t="shared" si="3"/>
        <v>8.2695129442179169</v>
      </c>
      <c r="H75" s="5">
        <v>370000</v>
      </c>
      <c r="I75" s="7">
        <f t="shared" si="4"/>
        <v>5.568201724066995</v>
      </c>
      <c r="J75" s="5">
        <v>94000000</v>
      </c>
      <c r="K75" s="7">
        <f t="shared" si="5"/>
        <v>7.9731278535996983</v>
      </c>
      <c r="L75" s="5">
        <v>99</v>
      </c>
      <c r="M75" s="5">
        <v>16100</v>
      </c>
      <c r="N75" s="5"/>
      <c r="O75" s="5" t="s">
        <v>23</v>
      </c>
      <c r="P75" s="5" t="s">
        <v>23</v>
      </c>
      <c r="Q75" s="5" t="s">
        <v>23</v>
      </c>
      <c r="R75" s="5"/>
      <c r="S75" s="8">
        <v>33.1</v>
      </c>
      <c r="T75" s="8">
        <v>20.857997999999998</v>
      </c>
      <c r="U75" s="8">
        <v>23.209620000000001</v>
      </c>
      <c r="V75" s="8">
        <v>20.790546000000003</v>
      </c>
      <c r="W75" s="8">
        <v>99.037932000000012</v>
      </c>
      <c r="X75" s="8">
        <v>21.121674000000002</v>
      </c>
      <c r="Y75" s="8">
        <v>63.294504000000003</v>
      </c>
      <c r="Z75" s="9"/>
      <c r="AA75" s="9"/>
      <c r="AC75" s="9"/>
      <c r="AH75" s="9"/>
    </row>
    <row r="76" spans="1:34" x14ac:dyDescent="0.25">
      <c r="A76" s="5">
        <v>97</v>
      </c>
      <c r="B76" s="5" t="s">
        <v>111</v>
      </c>
      <c r="C76" s="5">
        <v>4</v>
      </c>
      <c r="D76" s="5" t="s">
        <v>67</v>
      </c>
      <c r="E76" s="5"/>
      <c r="F76" s="5">
        <v>198000000</v>
      </c>
      <c r="G76" s="7">
        <f t="shared" si="3"/>
        <v>8.2966651902615318</v>
      </c>
      <c r="H76" s="5">
        <v>330000</v>
      </c>
      <c r="I76" s="7">
        <f t="shared" si="4"/>
        <v>5.5185139398778871</v>
      </c>
      <c r="J76" s="5">
        <v>163000000</v>
      </c>
      <c r="K76" s="7">
        <f t="shared" si="5"/>
        <v>8.2121876044039581</v>
      </c>
      <c r="L76" s="5">
        <v>99</v>
      </c>
      <c r="M76" s="5">
        <v>20000</v>
      </c>
      <c r="N76" s="5"/>
      <c r="O76" s="5" t="s">
        <v>23</v>
      </c>
      <c r="P76" s="5" t="s">
        <v>23</v>
      </c>
      <c r="Q76" s="5" t="s">
        <v>23</v>
      </c>
      <c r="R76" s="5"/>
      <c r="S76" s="8">
        <v>34.799999999999997</v>
      </c>
      <c r="T76" s="8">
        <v>20.915882</v>
      </c>
      <c r="U76" s="8">
        <v>22.758320000000001</v>
      </c>
      <c r="V76" s="8">
        <v>19.624943000000002</v>
      </c>
      <c r="W76" s="8">
        <v>96.903611999999981</v>
      </c>
      <c r="X76" s="8">
        <v>18.783829999999998</v>
      </c>
      <c r="Y76" s="8">
        <v>57.368220000000001</v>
      </c>
      <c r="Z76" s="9"/>
      <c r="AA76" s="9"/>
      <c r="AC76" s="9"/>
      <c r="AH76" s="9"/>
    </row>
    <row r="77" spans="1:34" x14ac:dyDescent="0.25">
      <c r="A77" s="5">
        <v>99</v>
      </c>
      <c r="B77" s="5" t="s">
        <v>112</v>
      </c>
      <c r="C77" s="5">
        <v>4</v>
      </c>
      <c r="D77" s="5" t="s">
        <v>67</v>
      </c>
      <c r="E77" s="5"/>
      <c r="F77" s="5">
        <v>1730000</v>
      </c>
      <c r="G77" s="7">
        <f t="shared" si="3"/>
        <v>6.238046103128795</v>
      </c>
      <c r="H77" s="5">
        <v>20000</v>
      </c>
      <c r="I77" s="7">
        <f t="shared" si="4"/>
        <v>4.3010299956639813</v>
      </c>
      <c r="J77" s="5">
        <v>210000</v>
      </c>
      <c r="K77" s="7">
        <f t="shared" si="5"/>
        <v>5.3222192947339195</v>
      </c>
      <c r="L77" s="5">
        <v>99</v>
      </c>
      <c r="M77" s="5">
        <v>35200</v>
      </c>
      <c r="N77" s="5"/>
      <c r="O77" s="5" t="s">
        <v>23</v>
      </c>
      <c r="P77" s="5" t="s">
        <v>23</v>
      </c>
      <c r="Q77" s="5" t="s">
        <v>23</v>
      </c>
      <c r="R77" s="5"/>
      <c r="S77" s="8">
        <v>19.899999999999999</v>
      </c>
      <c r="T77" s="8">
        <v>14.293692000000002</v>
      </c>
      <c r="U77" s="8">
        <v>16.629984</v>
      </c>
      <c r="V77" s="8">
        <v>16.093434000000002</v>
      </c>
      <c r="W77" s="8">
        <v>36.285088000000002</v>
      </c>
      <c r="X77" s="8">
        <v>17.081707999999999</v>
      </c>
      <c r="Y77" s="8">
        <v>51.410688000000007</v>
      </c>
      <c r="Z77" s="9"/>
      <c r="AA77" s="9"/>
      <c r="AC77" s="9"/>
      <c r="AH77" s="9"/>
    </row>
    <row r="78" spans="1:34" x14ac:dyDescent="0.25">
      <c r="A78" s="5">
        <v>6</v>
      </c>
      <c r="B78" s="5" t="s">
        <v>113</v>
      </c>
      <c r="C78" s="5">
        <v>5</v>
      </c>
      <c r="D78" s="5" t="s">
        <v>114</v>
      </c>
      <c r="E78" s="5"/>
      <c r="F78" s="6">
        <v>300000001</v>
      </c>
      <c r="G78" s="7">
        <f t="shared" si="3"/>
        <v>8.4771212561673099</v>
      </c>
      <c r="H78" s="5">
        <v>5000000</v>
      </c>
      <c r="I78" s="7">
        <f t="shared" si="4"/>
        <v>6.6989700043360187</v>
      </c>
      <c r="J78" s="6">
        <v>300000001</v>
      </c>
      <c r="K78" s="7">
        <f t="shared" si="5"/>
        <v>8.4771212561673099</v>
      </c>
      <c r="L78" s="6">
        <v>99</v>
      </c>
      <c r="M78" s="5">
        <v>130000</v>
      </c>
      <c r="N78" s="5"/>
      <c r="O78" s="5" t="s">
        <v>23</v>
      </c>
      <c r="P78" s="5" t="s">
        <v>23</v>
      </c>
      <c r="Q78" s="5" t="s">
        <v>23</v>
      </c>
      <c r="R78" s="5"/>
      <c r="S78" s="8">
        <v>54.1</v>
      </c>
      <c r="T78" s="8">
        <v>22.320540000000001</v>
      </c>
      <c r="U78" s="8">
        <v>100.10781</v>
      </c>
      <c r="V78" s="8">
        <v>19.462410000000002</v>
      </c>
      <c r="W78" s="8">
        <v>79.500960000000006</v>
      </c>
      <c r="X78" s="8">
        <v>20.92464</v>
      </c>
      <c r="Y78" s="8">
        <v>1</v>
      </c>
      <c r="AA78" s="9"/>
      <c r="AC78" s="9"/>
      <c r="AH78" s="9"/>
    </row>
    <row r="79" spans="1:34" x14ac:dyDescent="0.25">
      <c r="A79" s="5">
        <v>7</v>
      </c>
      <c r="B79" s="5" t="s">
        <v>115</v>
      </c>
      <c r="C79" s="5">
        <v>5</v>
      </c>
      <c r="D79" s="5" t="s">
        <v>114</v>
      </c>
      <c r="E79" s="5"/>
      <c r="F79" s="5">
        <v>125000000</v>
      </c>
      <c r="G79" s="7">
        <f t="shared" si="3"/>
        <v>8.0969100130080562</v>
      </c>
      <c r="H79" s="5">
        <v>60000</v>
      </c>
      <c r="I79" s="7">
        <f t="shared" si="4"/>
        <v>4.7781512503836439</v>
      </c>
      <c r="J79" s="5">
        <v>132000000</v>
      </c>
      <c r="K79" s="7">
        <f t="shared" si="5"/>
        <v>8.1205739312058505</v>
      </c>
      <c r="L79" s="6">
        <v>99</v>
      </c>
      <c r="M79" s="5">
        <v>5800</v>
      </c>
      <c r="N79" s="5"/>
      <c r="O79" s="5" t="s">
        <v>23</v>
      </c>
      <c r="P79" s="5" t="s">
        <v>25</v>
      </c>
      <c r="Q79" s="5" t="s">
        <v>23</v>
      </c>
      <c r="R79" s="5"/>
      <c r="S79" s="8">
        <v>62.3</v>
      </c>
      <c r="T79" s="8">
        <v>51.514920000000004</v>
      </c>
      <c r="U79" s="8">
        <v>84.422520000000006</v>
      </c>
      <c r="V79" s="8">
        <v>31.129920000000002</v>
      </c>
      <c r="W79" s="8">
        <v>100.09440000000001</v>
      </c>
      <c r="X79" s="8">
        <v>14.410440000000001</v>
      </c>
      <c r="Y79" s="8">
        <v>1</v>
      </c>
      <c r="AA79" s="9"/>
      <c r="AC79" s="9"/>
      <c r="AH79" s="9"/>
    </row>
    <row r="80" spans="1:34" x14ac:dyDescent="0.25">
      <c r="A80" s="5">
        <v>20</v>
      </c>
      <c r="B80" s="5" t="s">
        <v>116</v>
      </c>
      <c r="C80" s="5">
        <v>5</v>
      </c>
      <c r="D80" s="5" t="s">
        <v>114</v>
      </c>
      <c r="E80" s="5"/>
      <c r="F80" s="5">
        <v>52000000</v>
      </c>
      <c r="G80" s="7">
        <f t="shared" si="3"/>
        <v>7.7160033436347994</v>
      </c>
      <c r="H80" s="5">
        <v>570000</v>
      </c>
      <c r="I80" s="7">
        <f t="shared" si="4"/>
        <v>5.7558748556724915</v>
      </c>
      <c r="J80" s="5">
        <v>42000000</v>
      </c>
      <c r="K80" s="7">
        <f t="shared" si="5"/>
        <v>7.6232492903979008</v>
      </c>
      <c r="L80" s="5">
        <v>1400</v>
      </c>
      <c r="M80" s="5">
        <v>12600</v>
      </c>
      <c r="N80" s="5"/>
      <c r="O80" s="5" t="s">
        <v>23</v>
      </c>
      <c r="P80" s="5" t="s">
        <v>23</v>
      </c>
      <c r="Q80" s="5" t="s">
        <v>23</v>
      </c>
      <c r="R80" s="5"/>
      <c r="S80" s="8">
        <v>32.4</v>
      </c>
      <c r="T80" s="8">
        <v>22.60848</v>
      </c>
      <c r="U80" s="8">
        <v>35.99286</v>
      </c>
      <c r="V80" s="8">
        <v>15.633239999999999</v>
      </c>
      <c r="W80" s="8">
        <v>29.776859999999999</v>
      </c>
      <c r="X80" s="8">
        <v>15.453420000000001</v>
      </c>
      <c r="Y80" s="8">
        <v>1</v>
      </c>
      <c r="Z80" s="9"/>
      <c r="AA80" s="9"/>
      <c r="AC80" s="9"/>
      <c r="AH80" s="9"/>
    </row>
    <row r="81" spans="1:34" x14ac:dyDescent="0.25">
      <c r="A81" s="5">
        <v>21</v>
      </c>
      <c r="B81" s="5" t="s">
        <v>117</v>
      </c>
      <c r="C81" s="5">
        <v>5</v>
      </c>
      <c r="D81" s="5" t="s">
        <v>114</v>
      </c>
      <c r="E81" s="5"/>
      <c r="F81" s="5">
        <v>73000000</v>
      </c>
      <c r="G81" s="7">
        <f t="shared" si="3"/>
        <v>7.8633228601204559</v>
      </c>
      <c r="H81" s="5">
        <v>2000000</v>
      </c>
      <c r="I81" s="7">
        <f t="shared" si="4"/>
        <v>6.3010299956639813</v>
      </c>
      <c r="J81" s="5">
        <v>63000000</v>
      </c>
      <c r="K81" s="7">
        <f t="shared" si="5"/>
        <v>7.7993405494535821</v>
      </c>
      <c r="L81" s="5">
        <v>99</v>
      </c>
      <c r="M81" s="5">
        <v>24200</v>
      </c>
      <c r="N81" s="5"/>
      <c r="O81" s="5" t="s">
        <v>23</v>
      </c>
      <c r="P81" s="5" t="s">
        <v>25</v>
      </c>
      <c r="Q81" s="5" t="s">
        <v>23</v>
      </c>
      <c r="R81" s="5"/>
      <c r="S81" s="8">
        <v>32.5</v>
      </c>
      <c r="T81" s="8">
        <v>31.334399999999995</v>
      </c>
      <c r="U81" s="8">
        <v>53.839200000000005</v>
      </c>
      <c r="V81" s="8">
        <v>22.196399999999997</v>
      </c>
      <c r="W81" s="8">
        <v>40.415999999999997</v>
      </c>
      <c r="X81" s="8">
        <v>15.517199999999999</v>
      </c>
      <c r="Y81" s="8">
        <v>1</v>
      </c>
      <c r="Z81" s="9"/>
      <c r="AA81" s="9"/>
      <c r="AC81" s="9"/>
      <c r="AH81" s="9"/>
    </row>
    <row r="82" spans="1:34" x14ac:dyDescent="0.25">
      <c r="A82" s="5">
        <v>24</v>
      </c>
      <c r="B82" s="5" t="s">
        <v>118</v>
      </c>
      <c r="C82" s="5">
        <v>5</v>
      </c>
      <c r="D82" s="5" t="s">
        <v>114</v>
      </c>
      <c r="E82" s="5"/>
      <c r="F82" s="5">
        <v>10000000</v>
      </c>
      <c r="G82" s="7">
        <f t="shared" si="3"/>
        <v>7</v>
      </c>
      <c r="H82" s="5">
        <v>440000</v>
      </c>
      <c r="I82" s="7">
        <f t="shared" si="4"/>
        <v>5.6434526764861879</v>
      </c>
      <c r="J82" s="5">
        <v>390000</v>
      </c>
      <c r="K82" s="7">
        <f t="shared" si="5"/>
        <v>5.5910646070264995</v>
      </c>
      <c r="L82" s="5">
        <v>99</v>
      </c>
      <c r="M82" s="5">
        <v>1800</v>
      </c>
      <c r="N82" s="5"/>
      <c r="O82" s="5" t="s">
        <v>23</v>
      </c>
      <c r="P82" s="5" t="s">
        <v>23</v>
      </c>
      <c r="Q82" s="5" t="s">
        <v>23</v>
      </c>
      <c r="R82" s="5"/>
      <c r="S82" s="8">
        <v>27.2</v>
      </c>
      <c r="T82" s="8">
        <v>1</v>
      </c>
      <c r="U82" s="8">
        <v>1</v>
      </c>
      <c r="V82" s="8">
        <v>1</v>
      </c>
      <c r="W82" s="8">
        <v>9.1658100000000005</v>
      </c>
      <c r="X82" s="8">
        <v>1</v>
      </c>
      <c r="Y82" s="8">
        <v>1</v>
      </c>
      <c r="Z82" s="9"/>
      <c r="AA82" s="9"/>
      <c r="AC82" s="9"/>
      <c r="AH82" s="9"/>
    </row>
    <row r="83" spans="1:34" x14ac:dyDescent="0.25">
      <c r="A83" s="5">
        <v>25</v>
      </c>
      <c r="B83" s="5" t="s">
        <v>119</v>
      </c>
      <c r="C83" s="5">
        <v>5</v>
      </c>
      <c r="D83" s="5" t="s">
        <v>114</v>
      </c>
      <c r="E83" s="5"/>
      <c r="F83" s="5">
        <v>177000000</v>
      </c>
      <c r="G83" s="7">
        <f t="shared" si="3"/>
        <v>8.2479732663618073</v>
      </c>
      <c r="H83" s="5">
        <v>200000</v>
      </c>
      <c r="I83" s="7">
        <f t="shared" si="4"/>
        <v>5.3010299956639813</v>
      </c>
      <c r="J83" s="5">
        <v>110000000</v>
      </c>
      <c r="K83" s="7">
        <f t="shared" si="5"/>
        <v>8.0413926851582254</v>
      </c>
      <c r="L83" s="5">
        <v>99</v>
      </c>
      <c r="M83" s="5">
        <v>680000</v>
      </c>
      <c r="N83" s="5"/>
      <c r="O83" s="5" t="s">
        <v>23</v>
      </c>
      <c r="P83" s="5" t="s">
        <v>23</v>
      </c>
      <c r="Q83" s="5" t="s">
        <v>25</v>
      </c>
      <c r="R83" s="5"/>
      <c r="S83" s="8">
        <v>29.9</v>
      </c>
      <c r="T83" s="8">
        <v>1</v>
      </c>
      <c r="U83" s="8">
        <v>17.197199999999999</v>
      </c>
      <c r="V83" s="8">
        <v>29.052659999999999</v>
      </c>
      <c r="W83" s="8">
        <v>10.62942</v>
      </c>
      <c r="X83" s="8">
        <v>14.310599999999999</v>
      </c>
      <c r="Y83" s="8">
        <v>1</v>
      </c>
      <c r="Z83" s="9"/>
      <c r="AA83" s="9"/>
      <c r="AC83" s="9"/>
      <c r="AH83" s="9"/>
    </row>
    <row r="84" spans="1:34" x14ac:dyDescent="0.25">
      <c r="A84" s="5">
        <v>29</v>
      </c>
      <c r="B84" s="5" t="s">
        <v>120</v>
      </c>
      <c r="C84" s="5">
        <v>5</v>
      </c>
      <c r="D84" s="5" t="s">
        <v>114</v>
      </c>
      <c r="E84" s="5"/>
      <c r="F84" s="5">
        <v>50000000</v>
      </c>
      <c r="G84" s="7">
        <f t="shared" si="3"/>
        <v>7.6989700043360187</v>
      </c>
      <c r="H84" s="5">
        <v>230000</v>
      </c>
      <c r="I84" s="7">
        <f t="shared" si="4"/>
        <v>5.3617278360175931</v>
      </c>
      <c r="J84" s="5">
        <v>12000000</v>
      </c>
      <c r="K84" s="7">
        <f t="shared" si="5"/>
        <v>7.0791812460476251</v>
      </c>
      <c r="L84" s="5">
        <v>200</v>
      </c>
      <c r="M84" s="5">
        <v>7000</v>
      </c>
      <c r="N84" s="5"/>
      <c r="O84" s="5" t="s">
        <v>23</v>
      </c>
      <c r="P84" s="5" t="s">
        <v>23</v>
      </c>
      <c r="Q84" s="5" t="s">
        <v>23</v>
      </c>
      <c r="R84" s="5"/>
      <c r="S84" s="8">
        <v>31.1</v>
      </c>
      <c r="T84" s="8">
        <v>24.25572</v>
      </c>
      <c r="U84" s="8">
        <v>42.523920000000004</v>
      </c>
      <c r="V84" s="8">
        <v>16.86204</v>
      </c>
      <c r="W84" s="8">
        <v>43.674120000000002</v>
      </c>
      <c r="X84" s="8">
        <v>18.694800000000001</v>
      </c>
      <c r="Y84" s="8">
        <v>1</v>
      </c>
      <c r="Z84" s="9"/>
      <c r="AA84" s="9"/>
      <c r="AC84" s="9"/>
      <c r="AH84" s="9"/>
    </row>
    <row r="85" spans="1:34" x14ac:dyDescent="0.25">
      <c r="A85" s="5">
        <v>42</v>
      </c>
      <c r="B85" s="5" t="s">
        <v>121</v>
      </c>
      <c r="C85" s="5">
        <v>5</v>
      </c>
      <c r="D85" s="5" t="s">
        <v>114</v>
      </c>
      <c r="E85" s="5"/>
      <c r="F85" s="5">
        <v>31000000</v>
      </c>
      <c r="G85" s="7">
        <f t="shared" si="3"/>
        <v>7.4913616938342731</v>
      </c>
      <c r="H85" s="5">
        <v>160000</v>
      </c>
      <c r="I85" s="7">
        <f t="shared" si="4"/>
        <v>5.204119982655925</v>
      </c>
      <c r="J85" s="5">
        <v>15000000</v>
      </c>
      <c r="K85" s="7">
        <f t="shared" si="5"/>
        <v>7.1760912590556813</v>
      </c>
      <c r="L85" s="5">
        <v>100</v>
      </c>
      <c r="M85" s="5">
        <v>6200</v>
      </c>
      <c r="N85" s="5"/>
      <c r="O85" s="5" t="s">
        <v>23</v>
      </c>
      <c r="P85" s="5" t="s">
        <v>23</v>
      </c>
      <c r="Q85" s="5" t="s">
        <v>23</v>
      </c>
      <c r="R85" s="5"/>
      <c r="S85" s="8">
        <v>8.3000000000000007</v>
      </c>
      <c r="T85" s="8">
        <v>34.96752</v>
      </c>
      <c r="U85" s="8">
        <v>29.904336000000004</v>
      </c>
      <c r="V85" s="8">
        <v>29.904336000000004</v>
      </c>
      <c r="W85" s="8">
        <v>28.578816</v>
      </c>
      <c r="X85" s="8">
        <v>10.164671999999999</v>
      </c>
      <c r="Y85" s="8">
        <v>37.530863999999994</v>
      </c>
      <c r="Z85" s="9"/>
      <c r="AA85" s="9"/>
      <c r="AC85" s="9"/>
      <c r="AH85" s="9"/>
    </row>
    <row r="86" spans="1:34" x14ac:dyDescent="0.25">
      <c r="A86" s="5">
        <v>43</v>
      </c>
      <c r="B86" s="5" t="s">
        <v>122</v>
      </c>
      <c r="C86" s="5">
        <v>5</v>
      </c>
      <c r="D86" s="5" t="s">
        <v>114</v>
      </c>
      <c r="E86" s="5"/>
      <c r="F86" s="5">
        <v>36000000</v>
      </c>
      <c r="G86" s="7">
        <f t="shared" si="3"/>
        <v>7.5563025007672868</v>
      </c>
      <c r="H86" s="5">
        <v>320000</v>
      </c>
      <c r="I86" s="7">
        <f t="shared" si="4"/>
        <v>5.5051499783199063</v>
      </c>
      <c r="J86" s="5">
        <v>14000000</v>
      </c>
      <c r="K86" s="7">
        <f t="shared" si="5"/>
        <v>7.1461280356782382</v>
      </c>
      <c r="L86" s="5">
        <v>99</v>
      </c>
      <c r="M86" s="5">
        <v>19000</v>
      </c>
      <c r="N86" s="5"/>
      <c r="O86" s="5" t="s">
        <v>23</v>
      </c>
      <c r="P86" s="5" t="s">
        <v>23</v>
      </c>
      <c r="Q86" s="5" t="s">
        <v>23</v>
      </c>
      <c r="R86" s="5"/>
      <c r="S86" s="8">
        <v>6.6</v>
      </c>
      <c r="T86" s="8">
        <v>1</v>
      </c>
      <c r="U86" s="8">
        <v>21.303896000000002</v>
      </c>
      <c r="V86" s="8">
        <v>36.757396000000007</v>
      </c>
      <c r="W86" s="8">
        <v>16.317899000000001</v>
      </c>
      <c r="X86" s="8">
        <v>10.735696000000001</v>
      </c>
      <c r="Y86" s="8">
        <v>41.909891999999999</v>
      </c>
      <c r="Z86" s="9"/>
      <c r="AA86" s="9"/>
      <c r="AC86" s="9"/>
      <c r="AH86" s="9"/>
    </row>
    <row r="87" spans="1:34" x14ac:dyDescent="0.25">
      <c r="A87" s="5">
        <v>47</v>
      </c>
      <c r="B87" s="5" t="s">
        <v>123</v>
      </c>
      <c r="C87" s="5">
        <v>5</v>
      </c>
      <c r="D87" s="5" t="s">
        <v>114</v>
      </c>
      <c r="E87" s="5"/>
      <c r="F87" s="5">
        <v>39000000</v>
      </c>
      <c r="G87" s="7">
        <f t="shared" si="3"/>
        <v>7.5910646070264995</v>
      </c>
      <c r="H87" s="5">
        <v>50000</v>
      </c>
      <c r="I87" s="7">
        <f t="shared" si="4"/>
        <v>4.6989700043360187</v>
      </c>
      <c r="J87" s="5">
        <v>8000000</v>
      </c>
      <c r="K87" s="7">
        <f t="shared" si="5"/>
        <v>6.9030899869919438</v>
      </c>
      <c r="L87" s="5">
        <v>99</v>
      </c>
      <c r="M87" s="5">
        <v>300</v>
      </c>
      <c r="N87" s="5"/>
      <c r="O87" s="5" t="s">
        <v>23</v>
      </c>
      <c r="P87" s="5" t="s">
        <v>25</v>
      </c>
      <c r="Q87" s="5" t="s">
        <v>23</v>
      </c>
      <c r="R87" s="5"/>
      <c r="S87" s="8">
        <v>15.2</v>
      </c>
      <c r="T87" s="8">
        <v>1</v>
      </c>
      <c r="U87" s="8">
        <v>50.277394000000001</v>
      </c>
      <c r="V87" s="8">
        <v>14.956172</v>
      </c>
      <c r="W87" s="8">
        <v>68.843778999999998</v>
      </c>
      <c r="X87" s="8">
        <v>8.8912519999999997</v>
      </c>
      <c r="Y87" s="8">
        <v>31.528665000000004</v>
      </c>
      <c r="Z87" s="9"/>
      <c r="AA87" s="9"/>
      <c r="AC87" s="9"/>
      <c r="AH87" s="9"/>
    </row>
    <row r="88" spans="1:34" x14ac:dyDescent="0.25">
      <c r="A88" s="5">
        <v>65</v>
      </c>
      <c r="B88" s="5" t="s">
        <v>124</v>
      </c>
      <c r="C88" s="5">
        <v>5</v>
      </c>
      <c r="D88" s="5" t="s">
        <v>114</v>
      </c>
      <c r="E88" s="5"/>
      <c r="F88" s="5">
        <v>28000000</v>
      </c>
      <c r="G88" s="7">
        <f t="shared" si="3"/>
        <v>7.4471580313422194</v>
      </c>
      <c r="H88" s="5">
        <v>690000</v>
      </c>
      <c r="I88" s="7">
        <f t="shared" si="4"/>
        <v>5.8388490907372557</v>
      </c>
      <c r="J88" s="5">
        <v>23000000</v>
      </c>
      <c r="K88" s="7">
        <f t="shared" si="5"/>
        <v>7.3617278360175931</v>
      </c>
      <c r="L88" s="5">
        <v>10000</v>
      </c>
      <c r="M88" s="5">
        <v>1020000</v>
      </c>
      <c r="N88" s="5"/>
      <c r="O88" s="5" t="s">
        <v>23</v>
      </c>
      <c r="P88" s="5" t="s">
        <v>23</v>
      </c>
      <c r="Q88" s="5" t="s">
        <v>23</v>
      </c>
      <c r="R88" s="5"/>
      <c r="S88" s="8">
        <v>28.8</v>
      </c>
      <c r="T88" s="8">
        <v>1</v>
      </c>
      <c r="U88" s="8">
        <v>27.783708000000001</v>
      </c>
      <c r="V88" s="8">
        <v>29.704162000000004</v>
      </c>
      <c r="W88" s="8">
        <v>18.711600000000001</v>
      </c>
      <c r="X88" s="8">
        <v>11.05594</v>
      </c>
      <c r="Y88" s="8">
        <v>46.325294</v>
      </c>
      <c r="Z88" s="9"/>
      <c r="AA88" s="9"/>
      <c r="AC88" s="9"/>
      <c r="AH88" s="9"/>
    </row>
    <row r="89" spans="1:34" x14ac:dyDescent="0.25">
      <c r="A89" s="5">
        <v>66</v>
      </c>
      <c r="B89" s="5" t="s">
        <v>125</v>
      </c>
      <c r="C89" s="5">
        <v>5</v>
      </c>
      <c r="D89" s="5" t="s">
        <v>114</v>
      </c>
      <c r="E89" s="5"/>
      <c r="F89" s="5">
        <v>26000000</v>
      </c>
      <c r="G89" s="7">
        <f t="shared" si="3"/>
        <v>7.4149733479708182</v>
      </c>
      <c r="H89" s="5">
        <v>320000</v>
      </c>
      <c r="I89" s="7">
        <f t="shared" si="4"/>
        <v>5.5051499783199063</v>
      </c>
      <c r="J89" s="5">
        <v>21000000</v>
      </c>
      <c r="K89" s="7">
        <f t="shared" si="5"/>
        <v>7.3222192947339195</v>
      </c>
      <c r="L89" s="5">
        <v>99</v>
      </c>
      <c r="M89" s="5">
        <v>19100</v>
      </c>
      <c r="N89" s="5"/>
      <c r="O89" s="5" t="s">
        <v>23</v>
      </c>
      <c r="P89" s="5" t="s">
        <v>23</v>
      </c>
      <c r="Q89" s="5" t="s">
        <v>23</v>
      </c>
      <c r="R89" s="5"/>
      <c r="S89" s="8">
        <v>36.200000000000003</v>
      </c>
      <c r="T89" s="8">
        <v>1</v>
      </c>
      <c r="U89" s="8">
        <v>93.9177909</v>
      </c>
      <c r="V89" s="8">
        <v>1</v>
      </c>
      <c r="W89" s="8">
        <v>63.360800999999995</v>
      </c>
      <c r="X89" s="8">
        <v>16.065657900000001</v>
      </c>
      <c r="Y89" s="8">
        <v>62.882188200000009</v>
      </c>
      <c r="Z89" s="9"/>
      <c r="AA89" s="9"/>
      <c r="AC89" s="9"/>
      <c r="AH89" s="9"/>
    </row>
    <row r="90" spans="1:34" x14ac:dyDescent="0.25">
      <c r="A90" s="5">
        <v>76</v>
      </c>
      <c r="B90" s="5" t="s">
        <v>126</v>
      </c>
      <c r="C90" s="5">
        <v>5</v>
      </c>
      <c r="D90" s="5" t="s">
        <v>114</v>
      </c>
      <c r="E90" s="5"/>
      <c r="F90" s="5">
        <v>25000000</v>
      </c>
      <c r="G90" s="7">
        <f t="shared" si="3"/>
        <v>7.3979400086720375</v>
      </c>
      <c r="H90" s="5">
        <v>380000</v>
      </c>
      <c r="I90" s="7">
        <f t="shared" si="4"/>
        <v>5.5797835966168101</v>
      </c>
      <c r="J90" s="5">
        <v>16000000</v>
      </c>
      <c r="K90" s="7">
        <f t="shared" si="5"/>
        <v>7.204119982655925</v>
      </c>
      <c r="L90" s="5">
        <v>99</v>
      </c>
      <c r="M90" s="5">
        <v>4000</v>
      </c>
      <c r="N90" s="5"/>
      <c r="O90" s="5" t="s">
        <v>23</v>
      </c>
      <c r="P90" s="5" t="s">
        <v>23</v>
      </c>
      <c r="Q90" s="5" t="s">
        <v>23</v>
      </c>
      <c r="R90" s="5"/>
      <c r="S90" s="8">
        <v>35.299999999999997</v>
      </c>
      <c r="T90" s="8">
        <v>16.868779199999999</v>
      </c>
      <c r="U90" s="8">
        <v>19.4859756</v>
      </c>
      <c r="V90" s="8">
        <v>13.876153199999999</v>
      </c>
      <c r="W90" s="8">
        <v>19.745434799999998</v>
      </c>
      <c r="X90" s="8">
        <v>10.614240000000001</v>
      </c>
      <c r="Y90" s="8">
        <v>41.945903999999999</v>
      </c>
      <c r="Z90" s="9"/>
      <c r="AA90" s="9"/>
      <c r="AC90" s="9"/>
      <c r="AH90" s="9"/>
    </row>
    <row r="91" spans="1:34" x14ac:dyDescent="0.25">
      <c r="A91" s="5">
        <v>30</v>
      </c>
      <c r="B91" s="5" t="s">
        <v>127</v>
      </c>
      <c r="C91" s="5">
        <v>6</v>
      </c>
      <c r="D91" s="5" t="s">
        <v>128</v>
      </c>
      <c r="E91" s="5"/>
      <c r="F91" s="5">
        <v>26000000</v>
      </c>
      <c r="G91" s="7">
        <f t="shared" si="3"/>
        <v>7.4149733479708182</v>
      </c>
      <c r="H91" s="5">
        <v>1350000</v>
      </c>
      <c r="I91" s="7">
        <f t="shared" si="4"/>
        <v>6.1303337684950066</v>
      </c>
      <c r="J91" s="5">
        <v>7000000</v>
      </c>
      <c r="K91" s="7">
        <f t="shared" si="5"/>
        <v>6.8450980400142569</v>
      </c>
      <c r="L91" s="5">
        <v>30000</v>
      </c>
      <c r="M91" s="5">
        <v>130000</v>
      </c>
      <c r="N91" s="5"/>
      <c r="O91" s="5" t="s">
        <v>23</v>
      </c>
      <c r="P91" s="5" t="s">
        <v>23</v>
      </c>
      <c r="Q91" s="5" t="s">
        <v>23</v>
      </c>
      <c r="R91" s="5"/>
      <c r="S91" s="8">
        <v>18</v>
      </c>
      <c r="T91" s="8">
        <v>16.940239999999999</v>
      </c>
      <c r="U91" s="8">
        <v>20.691660000000002</v>
      </c>
      <c r="V91" s="8">
        <v>14.763859999999998</v>
      </c>
      <c r="W91" s="8">
        <v>1</v>
      </c>
      <c r="X91" s="8">
        <v>27.470109999999998</v>
      </c>
      <c r="Y91" s="8">
        <v>1</v>
      </c>
      <c r="Z91" s="9"/>
      <c r="AA91" s="9"/>
      <c r="AC91" s="9"/>
      <c r="AH91" s="9"/>
    </row>
    <row r="92" spans="1:34" x14ac:dyDescent="0.25">
      <c r="A92" s="5">
        <v>38</v>
      </c>
      <c r="B92" s="5" t="s">
        <v>129</v>
      </c>
      <c r="C92" s="5">
        <v>6</v>
      </c>
      <c r="D92" s="5" t="s">
        <v>128</v>
      </c>
      <c r="E92" s="5"/>
      <c r="F92" s="5">
        <v>4000000</v>
      </c>
      <c r="G92" s="7">
        <f t="shared" si="3"/>
        <v>6.6020599913279625</v>
      </c>
      <c r="H92" s="5">
        <v>5200</v>
      </c>
      <c r="I92" s="7">
        <f t="shared" si="4"/>
        <v>3.716003343634799</v>
      </c>
      <c r="J92" s="5">
        <v>160000</v>
      </c>
      <c r="K92" s="7">
        <f t="shared" si="5"/>
        <v>5.204119982655925</v>
      </c>
      <c r="L92" s="5">
        <v>300</v>
      </c>
      <c r="M92" s="5">
        <v>6200</v>
      </c>
      <c r="N92" s="5"/>
      <c r="O92" s="5" t="s">
        <v>23</v>
      </c>
      <c r="P92" s="5" t="s">
        <v>25</v>
      </c>
      <c r="Q92" s="5" t="s">
        <v>23</v>
      </c>
      <c r="R92" s="5"/>
      <c r="S92" s="8">
        <v>20</v>
      </c>
      <c r="T92" s="8">
        <v>31.182055999999999</v>
      </c>
      <c r="U92" s="8">
        <v>17.621504000000002</v>
      </c>
      <c r="V92" s="8">
        <v>79.221584000000007</v>
      </c>
      <c r="W92" s="8">
        <v>24.208232000000002</v>
      </c>
      <c r="X92" s="8">
        <v>12.850368</v>
      </c>
      <c r="Y92" s="8">
        <v>64.212215999999998</v>
      </c>
      <c r="Z92" s="9"/>
      <c r="AA92" s="9"/>
      <c r="AC92" s="9"/>
      <c r="AH92" s="9"/>
    </row>
    <row r="93" spans="1:34" x14ac:dyDescent="0.25">
      <c r="A93" s="5">
        <v>44</v>
      </c>
      <c r="B93" s="5" t="s">
        <v>130</v>
      </c>
      <c r="C93" s="5">
        <v>6</v>
      </c>
      <c r="D93" s="5" t="s">
        <v>128</v>
      </c>
      <c r="E93" s="5"/>
      <c r="F93" s="5">
        <v>160000000</v>
      </c>
      <c r="G93" s="7">
        <f t="shared" si="3"/>
        <v>8.204119982655925</v>
      </c>
      <c r="H93" s="5">
        <v>1280000</v>
      </c>
      <c r="I93" s="7">
        <f t="shared" si="4"/>
        <v>6.1072099696478688</v>
      </c>
      <c r="J93" s="5">
        <v>50000000</v>
      </c>
      <c r="K93" s="7">
        <f t="shared" si="5"/>
        <v>7.6989700043360187</v>
      </c>
      <c r="L93" s="5">
        <v>99</v>
      </c>
      <c r="M93" s="5">
        <v>420000</v>
      </c>
      <c r="N93" s="5"/>
      <c r="O93" s="5" t="s">
        <v>23</v>
      </c>
      <c r="P93" s="5" t="s">
        <v>23</v>
      </c>
      <c r="Q93" s="5" t="s">
        <v>25</v>
      </c>
      <c r="R93" s="5"/>
      <c r="S93" s="8">
        <v>6.5</v>
      </c>
      <c r="T93" s="8">
        <v>1</v>
      </c>
      <c r="U93" s="8">
        <v>22.514346</v>
      </c>
      <c r="V93" s="8">
        <v>42.152616000000002</v>
      </c>
      <c r="W93" s="8">
        <v>13.682718000000001</v>
      </c>
      <c r="X93" s="8">
        <v>11.180897999999999</v>
      </c>
      <c r="Y93" s="8">
        <v>35.747549999999997</v>
      </c>
      <c r="Z93" s="9"/>
      <c r="AA93" s="9"/>
      <c r="AC93" s="9"/>
      <c r="AH93" s="9"/>
    </row>
    <row r="94" spans="1:34" x14ac:dyDescent="0.25">
      <c r="A94" s="5">
        <v>56</v>
      </c>
      <c r="B94" s="5" t="s">
        <v>131</v>
      </c>
      <c r="C94" s="5">
        <v>6</v>
      </c>
      <c r="D94" s="5" t="s">
        <v>128</v>
      </c>
      <c r="E94" s="5"/>
      <c r="F94" s="5">
        <v>89000000</v>
      </c>
      <c r="G94" s="7">
        <f t="shared" si="3"/>
        <v>7.9493900066449124</v>
      </c>
      <c r="H94" s="5">
        <v>80000</v>
      </c>
      <c r="I94" s="7">
        <f t="shared" si="4"/>
        <v>4.9030899869919438</v>
      </c>
      <c r="J94" s="5">
        <v>35000000</v>
      </c>
      <c r="K94" s="7">
        <f t="shared" si="5"/>
        <v>7.5440680443502757</v>
      </c>
      <c r="L94" s="5">
        <v>100</v>
      </c>
      <c r="M94" s="5">
        <v>290000</v>
      </c>
      <c r="N94" s="5"/>
      <c r="O94" s="5" t="s">
        <v>23</v>
      </c>
      <c r="P94" s="5" t="s">
        <v>23</v>
      </c>
      <c r="Q94" s="5" t="s">
        <v>25</v>
      </c>
      <c r="R94" s="5"/>
      <c r="S94" s="8">
        <v>20.9</v>
      </c>
      <c r="T94" s="8">
        <v>17.872985199999999</v>
      </c>
      <c r="U94" s="8">
        <v>23.204250300000005</v>
      </c>
      <c r="V94" s="8">
        <v>23.785558299999998</v>
      </c>
      <c r="W94" s="8">
        <v>48.126712900000008</v>
      </c>
      <c r="X94" s="8">
        <v>21.1719081</v>
      </c>
      <c r="Y94" s="8">
        <v>61.889179800000001</v>
      </c>
      <c r="Z94" s="9"/>
      <c r="AA94" s="9"/>
      <c r="AC94" s="9"/>
      <c r="AH94" s="9"/>
    </row>
    <row r="95" spans="1:34" x14ac:dyDescent="0.25">
      <c r="A95" s="5">
        <v>63</v>
      </c>
      <c r="B95" s="5" t="s">
        <v>132</v>
      </c>
      <c r="C95" s="5">
        <v>6</v>
      </c>
      <c r="D95" s="5" t="s">
        <v>128</v>
      </c>
      <c r="E95" s="5"/>
      <c r="F95" s="5">
        <v>7000000</v>
      </c>
      <c r="G95" s="7">
        <f t="shared" si="3"/>
        <v>6.8450980400142569</v>
      </c>
      <c r="H95" s="5">
        <v>6100</v>
      </c>
      <c r="I95" s="7">
        <f t="shared" si="4"/>
        <v>3.7853298350107671</v>
      </c>
      <c r="J95" s="5">
        <v>1490000</v>
      </c>
      <c r="K95" s="7">
        <f t="shared" si="5"/>
        <v>6.173186268412274</v>
      </c>
      <c r="L95" s="5">
        <v>99</v>
      </c>
      <c r="M95" s="5">
        <v>20000</v>
      </c>
      <c r="N95" s="5"/>
      <c r="O95" s="5" t="s">
        <v>23</v>
      </c>
      <c r="P95" s="5" t="s">
        <v>25</v>
      </c>
      <c r="Q95" s="5" t="s">
        <v>23</v>
      </c>
      <c r="R95" s="5"/>
      <c r="S95" s="8">
        <v>20.7</v>
      </c>
      <c r="T95" s="8">
        <v>1</v>
      </c>
      <c r="U95" s="8">
        <v>19.676244000000001</v>
      </c>
      <c r="V95" s="8">
        <v>29.055039999999998</v>
      </c>
      <c r="W95" s="8">
        <v>20.160138600000003</v>
      </c>
      <c r="X95" s="8">
        <v>16.421438599999998</v>
      </c>
      <c r="Y95" s="8">
        <v>56.705397000000005</v>
      </c>
      <c r="Z95" s="9"/>
      <c r="AA95" s="9"/>
      <c r="AC95" s="9"/>
      <c r="AH95" s="9"/>
    </row>
    <row r="96" spans="1:34" x14ac:dyDescent="0.25">
      <c r="A96" s="5">
        <v>70</v>
      </c>
      <c r="B96" s="5" t="s">
        <v>133</v>
      </c>
      <c r="C96" s="5">
        <v>6</v>
      </c>
      <c r="D96" s="5" t="s">
        <v>128</v>
      </c>
      <c r="E96" s="5"/>
      <c r="F96" s="5">
        <v>49000000</v>
      </c>
      <c r="G96" s="7">
        <f t="shared" si="3"/>
        <v>7.6901960800285138</v>
      </c>
      <c r="H96" s="5">
        <v>50000</v>
      </c>
      <c r="I96" s="7">
        <f t="shared" si="4"/>
        <v>4.6989700043360187</v>
      </c>
      <c r="J96" s="5">
        <v>35000000</v>
      </c>
      <c r="K96" s="7">
        <f t="shared" si="5"/>
        <v>7.5440680443502757</v>
      </c>
      <c r="L96" s="5">
        <v>99</v>
      </c>
      <c r="M96" s="5">
        <v>20000</v>
      </c>
      <c r="N96" s="5"/>
      <c r="O96" s="5" t="s">
        <v>23</v>
      </c>
      <c r="P96" s="5" t="s">
        <v>23</v>
      </c>
      <c r="Q96" s="5" t="s">
        <v>23</v>
      </c>
      <c r="R96" s="5"/>
      <c r="S96" s="8">
        <v>38.1</v>
      </c>
      <c r="T96" s="8">
        <v>1</v>
      </c>
      <c r="U96" s="8">
        <v>21.299462799999997</v>
      </c>
      <c r="V96" s="8">
        <v>38.588480000000004</v>
      </c>
      <c r="W96" s="8">
        <v>21.443185199999999</v>
      </c>
      <c r="X96" s="8">
        <v>16.4384956</v>
      </c>
      <c r="Y96" s="8">
        <v>59.122079599999992</v>
      </c>
      <c r="Z96" s="9"/>
      <c r="AA96" s="9"/>
      <c r="AC96" s="9"/>
      <c r="AH96" s="9"/>
    </row>
    <row r="97" spans="1:34" x14ac:dyDescent="0.25">
      <c r="A97" s="5">
        <v>74</v>
      </c>
      <c r="B97" s="5" t="s">
        <v>134</v>
      </c>
      <c r="C97" s="5">
        <v>6</v>
      </c>
      <c r="D97" s="5" t="s">
        <v>128</v>
      </c>
      <c r="E97" s="5"/>
      <c r="F97" s="5">
        <v>90000</v>
      </c>
      <c r="G97" s="7">
        <f t="shared" si="3"/>
        <v>4.9542425094393252</v>
      </c>
      <c r="H97" s="5">
        <v>99</v>
      </c>
      <c r="I97" s="7">
        <f t="shared" si="4"/>
        <v>1.9956351945975499</v>
      </c>
      <c r="J97" s="5">
        <v>110000</v>
      </c>
      <c r="K97" s="7">
        <f t="shared" si="5"/>
        <v>5.0413926851582254</v>
      </c>
      <c r="L97" s="5">
        <v>99</v>
      </c>
      <c r="M97" s="5">
        <v>2600</v>
      </c>
      <c r="N97" s="5"/>
      <c r="O97" s="5" t="s">
        <v>23</v>
      </c>
      <c r="P97" s="5" t="s">
        <v>23</v>
      </c>
      <c r="Q97" s="5" t="s">
        <v>23</v>
      </c>
      <c r="R97" s="5"/>
      <c r="S97" s="8">
        <v>26.1</v>
      </c>
      <c r="T97" s="8">
        <v>1</v>
      </c>
      <c r="U97" s="8">
        <v>1</v>
      </c>
      <c r="V97" s="8">
        <v>72.251036100000007</v>
      </c>
      <c r="W97" s="8">
        <v>14.0157756</v>
      </c>
      <c r="X97" s="8">
        <v>19.702920599999995</v>
      </c>
      <c r="Y97" s="8">
        <v>78.820516800000007</v>
      </c>
      <c r="Z97" s="9"/>
      <c r="AA97" s="9"/>
      <c r="AC97" s="9"/>
      <c r="AH97" s="9"/>
    </row>
    <row r="98" spans="1:34" x14ac:dyDescent="0.25">
      <c r="A98" s="5">
        <v>82</v>
      </c>
      <c r="B98" s="5" t="s">
        <v>135</v>
      </c>
      <c r="C98" s="5">
        <v>6</v>
      </c>
      <c r="D98" s="5" t="s">
        <v>128</v>
      </c>
      <c r="E98" s="5"/>
      <c r="F98" s="5">
        <v>321000000</v>
      </c>
      <c r="G98" s="7">
        <f t="shared" si="3"/>
        <v>8.5065050324048723</v>
      </c>
      <c r="H98" s="5">
        <v>1380000</v>
      </c>
      <c r="I98" s="7">
        <f t="shared" si="4"/>
        <v>6.1398790864012369</v>
      </c>
      <c r="J98" s="5">
        <v>281000000</v>
      </c>
      <c r="K98" s="7">
        <f t="shared" si="5"/>
        <v>8.4487063199050798</v>
      </c>
      <c r="L98" s="5">
        <v>99</v>
      </c>
      <c r="M98" s="5">
        <v>100000</v>
      </c>
      <c r="N98" s="5"/>
      <c r="O98" s="5" t="s">
        <v>23</v>
      </c>
      <c r="P98" s="5" t="s">
        <v>23</v>
      </c>
      <c r="Q98" s="5" t="s">
        <v>23</v>
      </c>
      <c r="R98" s="5"/>
      <c r="S98" s="8">
        <v>71.5</v>
      </c>
      <c r="T98" s="8">
        <v>43.270250399999995</v>
      </c>
      <c r="U98" s="8">
        <v>33.169759200000001</v>
      </c>
      <c r="V98" s="8">
        <v>23.141669399999998</v>
      </c>
      <c r="W98" s="8">
        <v>130.63592880000002</v>
      </c>
      <c r="X98" s="8">
        <v>18.861060599999998</v>
      </c>
      <c r="Y98" s="8">
        <v>123.2341254</v>
      </c>
      <c r="Z98" s="9"/>
      <c r="AA98" s="9"/>
      <c r="AC98" s="9"/>
      <c r="AH98" s="9"/>
    </row>
    <row r="99" spans="1:34" x14ac:dyDescent="0.25">
      <c r="A99" s="5">
        <v>89</v>
      </c>
      <c r="B99" s="5" t="s">
        <v>136</v>
      </c>
      <c r="C99" s="5">
        <v>6</v>
      </c>
      <c r="D99" s="5" t="s">
        <v>128</v>
      </c>
      <c r="E99" s="5"/>
      <c r="F99" s="5">
        <v>137000000</v>
      </c>
      <c r="G99" s="7">
        <f t="shared" si="3"/>
        <v>8.1367205671564076</v>
      </c>
      <c r="H99" s="5">
        <v>4000000</v>
      </c>
      <c r="I99" s="7">
        <f t="shared" si="4"/>
        <v>6.6020599913279625</v>
      </c>
      <c r="J99" s="5">
        <v>151000000</v>
      </c>
      <c r="K99" s="7">
        <f t="shared" si="5"/>
        <v>8.1789769472931688</v>
      </c>
      <c r="L99" s="5">
        <v>100</v>
      </c>
      <c r="M99" s="5">
        <v>6000</v>
      </c>
      <c r="N99" s="5"/>
      <c r="O99" s="5" t="s">
        <v>23</v>
      </c>
      <c r="P99" s="5" t="s">
        <v>23</v>
      </c>
      <c r="Q99" s="5" t="s">
        <v>25</v>
      </c>
      <c r="R99" s="5"/>
      <c r="S99" s="8">
        <v>54</v>
      </c>
      <c r="T99" s="8">
        <v>1</v>
      </c>
      <c r="U99" s="8">
        <v>105.20635860000002</v>
      </c>
      <c r="V99" s="8">
        <v>67.536548100000005</v>
      </c>
      <c r="W99" s="8">
        <v>176.335992</v>
      </c>
      <c r="X99" s="8">
        <v>19.2813327</v>
      </c>
      <c r="Y99" s="8">
        <v>72.225461699999997</v>
      </c>
      <c r="Z99" s="9"/>
      <c r="AA99" s="9"/>
      <c r="AC99" s="9"/>
      <c r="AH99" s="9"/>
    </row>
    <row r="100" spans="1:34" x14ac:dyDescent="0.25">
      <c r="A100" s="5">
        <v>90</v>
      </c>
      <c r="B100" s="5" t="s">
        <v>137</v>
      </c>
      <c r="C100" s="5">
        <v>6</v>
      </c>
      <c r="D100" s="5" t="s">
        <v>128</v>
      </c>
      <c r="E100" s="5"/>
      <c r="F100" s="5">
        <v>2930000</v>
      </c>
      <c r="G100" s="7">
        <f t="shared" si="3"/>
        <v>6.4668676203541091</v>
      </c>
      <c r="H100" s="5">
        <v>210000</v>
      </c>
      <c r="I100" s="7">
        <f t="shared" si="4"/>
        <v>5.3222192947339195</v>
      </c>
      <c r="J100" s="5">
        <v>590000</v>
      </c>
      <c r="K100" s="7">
        <f t="shared" si="5"/>
        <v>5.7708520116421438</v>
      </c>
      <c r="L100" s="5">
        <v>500</v>
      </c>
      <c r="M100" s="5">
        <v>24000</v>
      </c>
      <c r="N100" s="5"/>
      <c r="O100" s="5" t="s">
        <v>23</v>
      </c>
      <c r="P100" s="5" t="s">
        <v>23</v>
      </c>
      <c r="Q100" s="5" t="s">
        <v>23</v>
      </c>
      <c r="R100" s="5"/>
      <c r="S100" s="8">
        <v>28.3</v>
      </c>
      <c r="T100" s="8">
        <v>1</v>
      </c>
      <c r="U100" s="8">
        <v>1</v>
      </c>
      <c r="V100" s="8">
        <v>95.6935194</v>
      </c>
      <c r="W100" s="8">
        <v>18.210953800000002</v>
      </c>
      <c r="X100" s="8">
        <v>15.201339399999998</v>
      </c>
      <c r="Y100" s="8">
        <v>87.723614599999991</v>
      </c>
      <c r="Z100" s="9"/>
      <c r="AA100" s="9"/>
      <c r="AC100" s="9"/>
      <c r="AH100" s="9"/>
    </row>
    <row r="101" spans="1:34" x14ac:dyDescent="0.25">
      <c r="G101" s="11"/>
      <c r="I101" s="11"/>
      <c r="K101" s="11"/>
      <c r="S101" s="12"/>
      <c r="T101" s="12"/>
      <c r="U101" s="12"/>
      <c r="V101" s="12"/>
      <c r="W101" s="12"/>
      <c r="X101" s="12"/>
      <c r="Y101" s="12"/>
      <c r="Z101" s="9"/>
      <c r="AA101" s="9"/>
      <c r="AC101" s="9"/>
      <c r="AH101" s="9"/>
    </row>
    <row r="103" spans="1:34" x14ac:dyDescent="0.25">
      <c r="A103" t="s">
        <v>138</v>
      </c>
    </row>
    <row r="105" spans="1:34" x14ac:dyDescent="0.25">
      <c r="A105" t="s">
        <v>139</v>
      </c>
      <c r="B105" t="s">
        <v>140</v>
      </c>
    </row>
    <row r="106" spans="1:34" x14ac:dyDescent="0.25">
      <c r="A106" t="s">
        <v>141</v>
      </c>
      <c r="B106" t="s">
        <v>142</v>
      </c>
    </row>
    <row r="108" spans="1:34" x14ac:dyDescent="0.25">
      <c r="A108" t="s">
        <v>143</v>
      </c>
      <c r="B108" t="s">
        <v>144</v>
      </c>
    </row>
    <row r="109" spans="1:34" x14ac:dyDescent="0.25">
      <c r="A109" s="13" t="s">
        <v>145</v>
      </c>
      <c r="B109" t="s">
        <v>146</v>
      </c>
    </row>
    <row r="110" spans="1:34" x14ac:dyDescent="0.25">
      <c r="A110" t="s">
        <v>147</v>
      </c>
      <c r="B110" t="s">
        <v>148</v>
      </c>
    </row>
    <row r="111" spans="1:34" x14ac:dyDescent="0.25">
      <c r="A111" t="s">
        <v>149</v>
      </c>
      <c r="B111" t="s">
        <v>150</v>
      </c>
    </row>
  </sheetData>
  <sheetProtection algorithmName="SHA-512" hashValue="ZBF4wBWlKFhO9qLcHdmB3tkSvoSvRZPqXJ9ywQbCu2g8xvouQAsLeeo3QRFqMOAKnQPYGJZUlmNBip6NJtTjKA==" saltValue="IrhvXmJbhjNo0vPSuuwY6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Vetmeduni Vienna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Paulsen Peter</dc:creator>
  <cp:lastModifiedBy>Paulsen Peter</cp:lastModifiedBy>
  <dcterms:created xsi:type="dcterms:W3CDTF">2023-04-28T07:00:01Z</dcterms:created>
  <dcterms:modified xsi:type="dcterms:W3CDTF">2023-04-28T07:11:24Z</dcterms:modified>
</cp:coreProperties>
</file>